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firstSheet="5" activeTab="14"/>
  </bookViews>
  <sheets>
    <sheet name="1.BÖLGE" sheetId="1" r:id="rId1"/>
    <sheet name="2.BÖLGE" sheetId="2" r:id="rId2"/>
    <sheet name="3.BÖLGE" sheetId="3" r:id="rId3"/>
    <sheet name="4.BÖLGE" sheetId="4" r:id="rId4"/>
    <sheet name="5.BÖLGE" sheetId="5" r:id="rId5"/>
    <sheet name="6.BÖLGE" sheetId="6" r:id="rId6"/>
    <sheet name="7.BÖLGE" sheetId="7" r:id="rId7"/>
    <sheet name="8.BÖLGE" sheetId="8" r:id="rId8"/>
    <sheet name="9.BÖLGE" sheetId="9" r:id="rId9"/>
    <sheet name="10.BÖLGE" sheetId="10" r:id="rId10"/>
    <sheet name="11.BÖLGE" sheetId="11" r:id="rId11"/>
    <sheet name="12.BÖLGE" sheetId="12" r:id="rId12"/>
    <sheet name="13.BÖLGE" sheetId="13" r:id="rId13"/>
    <sheet name="14.BÖLGE" sheetId="14" r:id="rId14"/>
    <sheet name="15.BÖLGE" sheetId="15" r:id="rId15"/>
  </sheets>
  <definedNames/>
  <calcPr fullCalcOnLoad="1"/>
</workbook>
</file>

<file path=xl/sharedStrings.xml><?xml version="1.0" encoding="utf-8"?>
<sst xmlns="http://schemas.openxmlformats.org/spreadsheetml/2006/main" count="1161" uniqueCount="501">
  <si>
    <t>BÖLGE MÜDÜRLÜĞÜ</t>
  </si>
  <si>
    <t>NORMAL</t>
  </si>
  <si>
    <t>İNDİRİMLİ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</si>
  <si>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</si>
  <si>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</si>
  <si>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</si>
  <si>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</si>
  <si>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</si>
  <si>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</si>
  <si>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</si>
  <si>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</si>
  <si>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</si>
  <si>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</si>
  <si>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</si>
  <si>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</si>
  <si>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</si>
  <si>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</si>
  <si>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İL ŞUBE MÜDÜRLÜĞÜ / MİLLİ PARK MÜDÜRLÜĞÜ</t>
  </si>
  <si>
    <t>İSTANBUL</t>
  </si>
  <si>
    <t>KIRKLARELİ</t>
  </si>
  <si>
    <t>KOCAELİ</t>
  </si>
  <si>
    <t>SAKARYA</t>
  </si>
  <si>
    <t>TEKİRDAĞ</t>
  </si>
  <si>
    <t>BURSA</t>
  </si>
  <si>
    <t>BİLECİK</t>
  </si>
  <si>
    <t>YALOVA</t>
  </si>
  <si>
    <t>ÇANAKKALE</t>
  </si>
  <si>
    <t>BALIKESİR</t>
  </si>
  <si>
    <t>EDİRNE</t>
  </si>
  <si>
    <t>MANİSA</t>
  </si>
  <si>
    <t>AYDIN</t>
  </si>
  <si>
    <t>İZMİR</t>
  </si>
  <si>
    <t>MUĞLA</t>
  </si>
  <si>
    <t>AFYONKARAHİSAR</t>
  </si>
  <si>
    <t>DENİZLİ</t>
  </si>
  <si>
    <t>ESKİŞEHİR</t>
  </si>
  <si>
    <t>KÜTAHYA</t>
  </si>
  <si>
    <t>BURDUR</t>
  </si>
  <si>
    <t>ANTALYA</t>
  </si>
  <si>
    <t>ISPARTA</t>
  </si>
  <si>
    <t>ADANA</t>
  </si>
  <si>
    <t>KAYSERİ</t>
  </si>
  <si>
    <t>OSMANİYE</t>
  </si>
  <si>
    <t>NİĞDE</t>
  </si>
  <si>
    <t>KONYA</t>
  </si>
  <si>
    <t>ANKARA</t>
  </si>
  <si>
    <t>BOLU</t>
  </si>
  <si>
    <t>ÇANKIRI</t>
  </si>
  <si>
    <t>DÜZCE</t>
  </si>
  <si>
    <t>KIRIKKALE</t>
  </si>
  <si>
    <t>YOZGAT</t>
  </si>
  <si>
    <t>SİNOP</t>
  </si>
  <si>
    <t>BARTIN</t>
  </si>
  <si>
    <t>KARABÜK</t>
  </si>
  <si>
    <t>KASTAMONU</t>
  </si>
  <si>
    <t>ZONGULDAK</t>
  </si>
  <si>
    <t>SAMSUN</t>
  </si>
  <si>
    <t>AMASYA</t>
  </si>
  <si>
    <t>ÇORUM</t>
  </si>
  <si>
    <t>ORDU</t>
  </si>
  <si>
    <t>TOKAT</t>
  </si>
  <si>
    <t>ARTVİN</t>
  </si>
  <si>
    <t>GİRESUN</t>
  </si>
  <si>
    <t>GÜMÜŞHANE</t>
  </si>
  <si>
    <t>TRABZON</t>
  </si>
  <si>
    <t>ARDAHAN</t>
  </si>
  <si>
    <t>MALATYA</t>
  </si>
  <si>
    <t>ADIYAMAN</t>
  </si>
  <si>
    <t>BATMAN</t>
  </si>
  <si>
    <t>ELAZIĞ</t>
  </si>
  <si>
    <t>GAZİANTEP</t>
  </si>
  <si>
    <t>KAHRAMANMARAŞ</t>
  </si>
  <si>
    <t>SİVAS</t>
  </si>
  <si>
    <t>ŞANLIURFA</t>
  </si>
  <si>
    <t>TUNCELİ</t>
  </si>
  <si>
    <t>MERSİN</t>
  </si>
  <si>
    <t>Ballıca Mağarası Tabiat Parkı</t>
  </si>
  <si>
    <t>RİZE</t>
  </si>
  <si>
    <t>AĞRI</t>
  </si>
  <si>
    <t>SAHANIN ADI</t>
  </si>
  <si>
    <t>Suuçtu Tabiat Parkı</t>
  </si>
  <si>
    <t>Küçükelmalı Tabiat Parkı</t>
  </si>
  <si>
    <t>Delmece Yaylası Tabiat Parkı</t>
  </si>
  <si>
    <t>Harmankaya Tabiat Parkı</t>
  </si>
  <si>
    <t>Darıdere Tabiat Parkı</t>
  </si>
  <si>
    <t>Değirmenboğazı Tabiat Parkı</t>
  </si>
  <si>
    <t>Gökçetepe Tabiat Parkı</t>
  </si>
  <si>
    <t>Danişment Tabiat Parkı</t>
  </si>
  <si>
    <t>Başpınar Tabiat Parkı</t>
  </si>
  <si>
    <t>Eğriova Tabiat Parkı</t>
  </si>
  <si>
    <t>Çamkoru Tabiat Parkı</t>
  </si>
  <si>
    <t>Aluçdağı Tabiat Parkı</t>
  </si>
  <si>
    <t>Şahinler Tabiat Parkı</t>
  </si>
  <si>
    <t>Kartaltepe Tabiat Parkı</t>
  </si>
  <si>
    <t>Kurugöl Tabiat Parkı</t>
  </si>
  <si>
    <t>Aydınpınar Şelaleleri Tabiat Parkı</t>
  </si>
  <si>
    <t>Samandere Şelalesi Tabiat Anıtı</t>
  </si>
  <si>
    <t>Karaahmetli Tabiat Parkı</t>
  </si>
  <si>
    <t>Kadıpınarı Tabiat Parkı</t>
  </si>
  <si>
    <t>Oluközü Tabiat Parkı</t>
  </si>
  <si>
    <t>Hamsilos Tabiat Parkı</t>
  </si>
  <si>
    <t>Topalçam Tabiat Parkı</t>
  </si>
  <si>
    <t>Balamba Tabiat Parkı</t>
  </si>
  <si>
    <t>Dipsizgöl Tabiat Parkı</t>
  </si>
  <si>
    <t>Yeşilyuva Tabiat Parkı</t>
  </si>
  <si>
    <t>Göldağı Tabiat Parkı</t>
  </si>
  <si>
    <t>Vezirsuyu Tabiat Parkı</t>
  </si>
  <si>
    <t>Sarıgazel Tabiat Parkı</t>
  </si>
  <si>
    <t>Sıklık Tabiat Parkı</t>
  </si>
  <si>
    <t>Çatak Tabiat Parkı</t>
  </si>
  <si>
    <t>Çınarsuyu Tabiat Parkı</t>
  </si>
  <si>
    <t>Ulugöl Tabiat Parkı</t>
  </si>
  <si>
    <t>Zinav Gölü Tabiat Parkı</t>
  </si>
  <si>
    <t>Koçkayası Tabiat Parkı</t>
  </si>
  <si>
    <t>Ağaçbaşı Tabiat Parkı</t>
  </si>
  <si>
    <t>Limni Gölü Tabiat Parkı</t>
  </si>
  <si>
    <t>Tomara Şelalesi Tabiat Parkı</t>
  </si>
  <si>
    <t>Turgut Özal Tabiat Parkı</t>
  </si>
  <si>
    <t>Malabadi Tabiat Parkı</t>
  </si>
  <si>
    <t>Hazar Gölü Tabiat Parkı</t>
  </si>
  <si>
    <t>Burç Tabiat Parkı</t>
  </si>
  <si>
    <t>Dülükbaba Tabiat Parkı</t>
  </si>
  <si>
    <t>Kapıçam Tabiat Parkı</t>
  </si>
  <si>
    <t>Gölpınar Tabiat Parkı</t>
  </si>
  <si>
    <t>Sadağı Kanyonu Tabiat Parkı</t>
  </si>
  <si>
    <t>Amazon Tabiat Parkı</t>
  </si>
  <si>
    <t>Bayraktepe Tabiat Parkı</t>
  </si>
  <si>
    <t>KİLİS</t>
  </si>
  <si>
    <t>Danamandıra Tabiat Parkı</t>
  </si>
  <si>
    <t>Harmankaya Kanyonu Tabiat Parkı</t>
  </si>
  <si>
    <t>Hisar Çamlığı Tabiat Parkı</t>
  </si>
  <si>
    <t>KIRŞEHİR</t>
  </si>
  <si>
    <t>Aşıkpaşa Tabiat Parkı</t>
  </si>
  <si>
    <t>ERZURUM</t>
  </si>
  <si>
    <t>Yavşan Yaylası Tabiat Parkı</t>
  </si>
  <si>
    <t>Serenler Tepesi Tabiat Parkı</t>
  </si>
  <si>
    <t>Salda Gölü Tabiat Parkı</t>
  </si>
  <si>
    <t>İncekum Tabiat Parkı</t>
  </si>
  <si>
    <t>Kurşunlu Şelalesi Tabiat Parkı</t>
  </si>
  <si>
    <t>Zeytintaşı Mağarası Tabiat Anıtı</t>
  </si>
  <si>
    <t>Yakamanastır Tabiat Parkı</t>
  </si>
  <si>
    <t>Cemal Tural Tabiat Parkı</t>
  </si>
  <si>
    <t>ONAY</t>
  </si>
  <si>
    <t>KARS</t>
  </si>
  <si>
    <t>ERZİNCAN</t>
  </si>
  <si>
    <t>KORUNAN ALAN KATEGORİSİNE GÖRE ŞAHIS GİRİŞ ÜCRET TARİFESİ</t>
  </si>
  <si>
    <t>I.KATEGORİ</t>
  </si>
  <si>
    <t>II.KATEGORİ</t>
  </si>
  <si>
    <t>III.KATEGORİ</t>
  </si>
  <si>
    <t>Sarımsaklı Tabiat Parkı</t>
  </si>
  <si>
    <t>Yedikapı Tabiat Parkı</t>
  </si>
  <si>
    <t>Frig Vadisi Tabiat Parkı</t>
  </si>
  <si>
    <t>Topuk Yaylası Tabiat Parkı</t>
  </si>
  <si>
    <t>UŞAK</t>
  </si>
  <si>
    <t>Taşyaran Vadisi Tabiat Parkı</t>
  </si>
  <si>
    <t>Geyiklibel Tabiat Parkı</t>
  </si>
  <si>
    <t>Altıparmak Tabiat Parkı</t>
  </si>
  <si>
    <t>Cehennem Deresi Kanyonu Tabiat Parkı</t>
  </si>
  <si>
    <t>Uzungöl Tabiat Parkı</t>
  </si>
  <si>
    <t>SİİRT</t>
  </si>
  <si>
    <t>DİYARBAKIR</t>
  </si>
  <si>
    <t>Avcıkoru Tabiat Parkı</t>
  </si>
  <si>
    <t>Ayvatbendi Tabiat Parkı</t>
  </si>
  <si>
    <t>Büyükada Tabiat Parkı</t>
  </si>
  <si>
    <t>Çilingoz Tabiat Parkı</t>
  </si>
  <si>
    <t>Değirmenburnu Tabiat Parkı</t>
  </si>
  <si>
    <t>Dilburnu Tabiat Parkı</t>
  </si>
  <si>
    <t>Elmasburnu Tabiat Parkı</t>
  </si>
  <si>
    <t>Fatih Çeşmesi Tabiat Parkı</t>
  </si>
  <si>
    <t>Fatih Sultan Mehmet Tabiat Parkı</t>
  </si>
  <si>
    <t>Göktürk Göleti Tabiat Parkı</t>
  </si>
  <si>
    <t>Göztepe Tabiat Parkı</t>
  </si>
  <si>
    <t>Hacet Deresi Tabiat Parkı</t>
  </si>
  <si>
    <t>Irmak Tabiat Parkı</t>
  </si>
  <si>
    <t>Kirazlıbent Tabiat Parkı</t>
  </si>
  <si>
    <t>Marmaracık Koyu Tabiat Parkı</t>
  </si>
  <si>
    <t>Mehmet Akif Ersoy Tabiat Parkı</t>
  </si>
  <si>
    <t>Mihrabat Tabiat Parkı</t>
  </si>
  <si>
    <t>Park Ormanı Tabiat Parkı</t>
  </si>
  <si>
    <t>Şamlar Tabiat Parkı</t>
  </si>
  <si>
    <t>Türkmenbaşı Tabiat Parkı</t>
  </si>
  <si>
    <t>İğneada Longoz Ormanları Milli  Parkı</t>
  </si>
  <si>
    <t>Kavaklımeşe Korusu Tabiat Parkı</t>
  </si>
  <si>
    <t>Ballıkayalar Tabiat Parkı</t>
  </si>
  <si>
    <t>Beşkayalar Tabiat Parkı</t>
  </si>
  <si>
    <t>Eriklitepe Tabiat Parkı</t>
  </si>
  <si>
    <t>Gazilerdağı Tabiat Parkı</t>
  </si>
  <si>
    <t>Kuzuyayla Tabiat Parkı</t>
  </si>
  <si>
    <t>Suadiye Tabiat Parkı</t>
  </si>
  <si>
    <t>İl Ormanı Tabiat Parkı</t>
  </si>
  <si>
    <t>Kuzuluk Tabiat Parkı</t>
  </si>
  <si>
    <t>Poyrazlar Gölü Tabiat Parkı</t>
  </si>
  <si>
    <t>Çamlıkoy Tabiat Parkı</t>
  </si>
  <si>
    <t>Tekirdağ Kartaltepe Tabiat Parkı</t>
  </si>
  <si>
    <t>Gala Gölü Milli  Parkı</t>
  </si>
  <si>
    <t>Vakıf Tabiat Parkı</t>
  </si>
  <si>
    <t>Uludağ Milli  Parkı</t>
  </si>
  <si>
    <t>Erikli Tabiat Parkı</t>
  </si>
  <si>
    <t>Kınık Şelalesi Tabiat Parkı</t>
  </si>
  <si>
    <t>Ayvalık Adaları Tabiat Parkı</t>
  </si>
  <si>
    <t>Kazdağı Milli  Parkı</t>
  </si>
  <si>
    <t>Kuşcenneti Milli  Parkı</t>
  </si>
  <si>
    <t>Ayazmapınarı Tabiat Parkı</t>
  </si>
  <si>
    <t>Troya Tarihi Milli  Parkı</t>
  </si>
  <si>
    <t>Gölbaşı Gölleri Tabiat Parkı</t>
  </si>
  <si>
    <t>Alleben Tabiat Parkı</t>
  </si>
  <si>
    <t>Gaziantep Milli Mücadele Tabiat Parkı</t>
  </si>
  <si>
    <t>Huzurlu Tabiat Parkı</t>
  </si>
  <si>
    <t>Tek Tek  Dağları Milli  Parkı</t>
  </si>
  <si>
    <t>Gap Şelalesi Tabiat Parkı</t>
  </si>
  <si>
    <t>MARDİN</t>
  </si>
  <si>
    <t>Spil Dağı Milli  Parkı</t>
  </si>
  <si>
    <t>Çağlayan Tabiat Parkı</t>
  </si>
  <si>
    <t>Dilek Yarımadası–Büyük Menderes Deltası Milli  Parkı</t>
  </si>
  <si>
    <t>Şarlan Tabiat Parkı</t>
  </si>
  <si>
    <t>Tavşanburnu Tabiat Parkı</t>
  </si>
  <si>
    <t>Çiçekli Tabiat Parkı</t>
  </si>
  <si>
    <t>Efeoğlu Tabiat Parkı</t>
  </si>
  <si>
    <t>Ekmeksiz Plajı Tabiat Parkı</t>
  </si>
  <si>
    <t>Gümüldür Tabiat Parkı</t>
  </si>
  <si>
    <t>İzmir Karagöl Tabiat Parkı</t>
  </si>
  <si>
    <t>Meryemana Tabiat Parkı</t>
  </si>
  <si>
    <t>Tanay Tabiat Parkı</t>
  </si>
  <si>
    <t>Yamanlardağı Tabiat Parkı</t>
  </si>
  <si>
    <t>Çubucak Tabiat Parkı</t>
  </si>
  <si>
    <t>İnbükü Tabiat Parkı</t>
  </si>
  <si>
    <t>Karanlıkdere Kanyonu Tabiat Parkı</t>
  </si>
  <si>
    <t>Küçük Kargı Tabiat Parkı</t>
  </si>
  <si>
    <t>Ömer Eşen Tabiat Parkı</t>
  </si>
  <si>
    <t>Öüdeniz-Kıdrak Tabiat Parkı</t>
  </si>
  <si>
    <t>Saklıkent Milli  Parkı (Ortak-Antalya)</t>
  </si>
  <si>
    <t>Usuluk Koyu Tabiat Parkı</t>
  </si>
  <si>
    <t>Dinar Pınarlı Tabiat Parkı</t>
  </si>
  <si>
    <t>26 Agustos Tabiat Parkı</t>
  </si>
  <si>
    <t>Erkmen Tabiat Parkı</t>
  </si>
  <si>
    <t>Honaz Dağı Milli  Parkı</t>
  </si>
  <si>
    <t>Musaözü Tabiat Parkı</t>
  </si>
  <si>
    <t>Yunus Emre Tabiat Parkı</t>
  </si>
  <si>
    <t>Çamlıca Tabiat Parkı</t>
  </si>
  <si>
    <t>Enne Barajı Tabiat Parkı</t>
  </si>
  <si>
    <t xml:space="preserve">Başkomutan Tarihi Milli  Parkı </t>
  </si>
  <si>
    <t xml:space="preserve">Akdağ Tabiat Parkı </t>
  </si>
  <si>
    <t>Göğem Zafer Tabiat Parkı</t>
  </si>
  <si>
    <t>Ulubey Kanyonu Tabiat Parkı</t>
  </si>
  <si>
    <t>Sultandağı Tabiat Parkı</t>
  </si>
  <si>
    <t>Güver Kanyonu</t>
  </si>
  <si>
    <t>Altınbeşik Mağarası Milli  Parkı</t>
  </si>
  <si>
    <t>Güllük Dağı - Termessos Milli  Parkı</t>
  </si>
  <si>
    <t>Kocain Mağarası Tabiat Anıtı</t>
  </si>
  <si>
    <t>Köprülü Kanyon Milli  Parkı</t>
  </si>
  <si>
    <t>Mavikent Tabiat Parkı</t>
  </si>
  <si>
    <t>Saklıkent Milli  Parkı (Ortak-Muğla)</t>
  </si>
  <si>
    <t>Tekirova Tabiat Parkı</t>
  </si>
  <si>
    <t>Isparta Gölcük Tabiat Parkı</t>
  </si>
  <si>
    <t>Kovada Gölü Milli  Parkı</t>
  </si>
  <si>
    <t>Yazılı Kanyon Tabiat Parkı</t>
  </si>
  <si>
    <t>Belemedik Tabiat Parkı</t>
  </si>
  <si>
    <t>Dağılcak Tabiat Parkı</t>
  </si>
  <si>
    <t>Yumurtalık Lagünü Milli  Parkı</t>
  </si>
  <si>
    <t xml:space="preserve">Aladağlar Milli  Parkı </t>
  </si>
  <si>
    <t>Derebağ Şelalesi Tabiat Parkı</t>
  </si>
  <si>
    <t>Sultan Sazlığı Milli  Parkı</t>
  </si>
  <si>
    <t xml:space="preserve">Aladağlar Milli  Parkı  </t>
  </si>
  <si>
    <t>Aydıncık Tabiat Parkı</t>
  </si>
  <si>
    <t>Dikilitaş Tabiat Parkı</t>
  </si>
  <si>
    <t>Gilindire Mağarası Tabiat Anıtı</t>
  </si>
  <si>
    <t>Karaekşi Tabiat Parkı</t>
  </si>
  <si>
    <t>Kuyuluk Tabiat Parkı</t>
  </si>
  <si>
    <t>Mut Yerköprü Şelalesi Tabiat Anıtı</t>
  </si>
  <si>
    <t>Pullu Tabiat Parkı</t>
  </si>
  <si>
    <t>Şehitlik Tabiat Parkı</t>
  </si>
  <si>
    <t>Çiftmazı Tabiat Parkı</t>
  </si>
  <si>
    <t>Karatepe - Aslantaş Milli  Parkı</t>
  </si>
  <si>
    <t>Akyokuş Tabiat Parkı</t>
  </si>
  <si>
    <t>Beyşehir Gölü Milli  Parkı</t>
  </si>
  <si>
    <t>Kocakoru Ormanı Tabiat Parkı</t>
  </si>
  <si>
    <t>Kuğulu Tabiat Parkı</t>
  </si>
  <si>
    <t>Meke Gölü Tabiat Anıtı</t>
  </si>
  <si>
    <t>Çubuk Karagöl Tabiat Parkı</t>
  </si>
  <si>
    <t>Durasan Şah Tabiat Parkı</t>
  </si>
  <si>
    <t>Sakarya Meydan Muharebesi Tarihi Milli  Parkı</t>
  </si>
  <si>
    <t>Soğuksu Milli  Parkı</t>
  </si>
  <si>
    <t>Sorgun Göleti Tabiat Parkı</t>
  </si>
  <si>
    <t>Tekkedağı Tabiat Parkı</t>
  </si>
  <si>
    <t>Abant Gölü Tabiat Parkı</t>
  </si>
  <si>
    <t>Ayıkayası Tabiat Parkı</t>
  </si>
  <si>
    <t>Beşpınarlar Tabiat Parkı</t>
  </si>
  <si>
    <t>Bolu Gölcük Tabiat Parkı</t>
  </si>
  <si>
    <t>Göksu Tabiat Parkı</t>
  </si>
  <si>
    <t>Kargalı Gölcük Tabiat Parkı</t>
  </si>
  <si>
    <t>Sülüklügöl Tabiat Parkı</t>
  </si>
  <si>
    <t>Sünnet Gölü Tabiat Parkı</t>
  </si>
  <si>
    <t>Yedigöller Milli  Parkı</t>
  </si>
  <si>
    <t>Hazım Dağlı Tabiat Parkı</t>
  </si>
  <si>
    <t>Kadınçayırı Tabiat Parkı</t>
  </si>
  <si>
    <t>Kenbağ Tabiat Parkı</t>
  </si>
  <si>
    <t xml:space="preserve">İstiklal Yolu Tarihi Milli Parkı </t>
  </si>
  <si>
    <t xml:space="preserve">Ilgaz Dağı Milli  Parkı </t>
  </si>
  <si>
    <t>Güzeldere Şelalesi Tabiat Parkı</t>
  </si>
  <si>
    <t>Yozgat Çamlığı Milli  Parkı</t>
  </si>
  <si>
    <t>Akgöl Tabiat Parkı</t>
  </si>
  <si>
    <t>Bazalt Kayalıkları Tabiat Anıtı</t>
  </si>
  <si>
    <t>Buzluk Tabiat Parkı</t>
  </si>
  <si>
    <t>Çatak Kanyonu Tabiat Parkı</t>
  </si>
  <si>
    <t>İnaltı Mağarası Tabiat Parkı</t>
  </si>
  <si>
    <t>Sorkun Şelaleleri Tabiat Anıtı</t>
  </si>
  <si>
    <t>Tatlıca Şelaleleri Tabiat Parkı</t>
  </si>
  <si>
    <t>Ahatlar Tabiat Parkı</t>
  </si>
  <si>
    <t>Gürcüoluk Mağarası Tabiat Parkı</t>
  </si>
  <si>
    <t>Güzelcehisar Bazalt Sütunları Tabiat Anıtı</t>
  </si>
  <si>
    <t xml:space="preserve">Küre Dağları Milli  Parkı </t>
  </si>
  <si>
    <t>Baklabostan Tabiat Parkı</t>
  </si>
  <si>
    <t>Ersizlerdere Kanyonu Tabiat Parkı</t>
  </si>
  <si>
    <t>Şehit Şerifebacı Tabiat Parkı</t>
  </si>
  <si>
    <t>Danaağzı Tabiat Parkı</t>
  </si>
  <si>
    <t>Gümeli Tabiat Anıtı</t>
  </si>
  <si>
    <t>Harmankaya Şelaleleri Tabiat Anıtı</t>
  </si>
  <si>
    <t>Milli Egemenlik Tabiat Parkı</t>
  </si>
  <si>
    <t>Şahinkayası Kanyonu Tabiat Parkı</t>
  </si>
  <si>
    <t>Boraboy Tabiat Parkı</t>
  </si>
  <si>
    <t>Boğazköy – Alacahöyük Milli  Parkı</t>
  </si>
  <si>
    <t>Handüzü Tabiat Parkı</t>
  </si>
  <si>
    <t>Hemşin Şelaleleri Tabiat Parkı</t>
  </si>
  <si>
    <t>Isırlık Tabiat Parkı</t>
  </si>
  <si>
    <t>Tar Deresi Bulut Şelalesi Tabiat Anıtı</t>
  </si>
  <si>
    <t>Tunca Vadisi Tabiat Parkı</t>
  </si>
  <si>
    <t xml:space="preserve">Kaçkar Dağları Milli  Parkı </t>
  </si>
  <si>
    <t>Balıklı ve Güneşli Şelaleleri Tabiat Parkı</t>
  </si>
  <si>
    <t>Borçka Karagöl Tabiat Parkı</t>
  </si>
  <si>
    <t>Hatila Vadisi Milli  Parkı</t>
  </si>
  <si>
    <t>Karagöl – Sahara Milli  Parkı</t>
  </si>
  <si>
    <t>Tavşan Tepesi Tabiat Parkı</t>
  </si>
  <si>
    <t>Aymaç Tabiat Parkı</t>
  </si>
  <si>
    <t>Efendioğlu Hanyanı</t>
  </si>
  <si>
    <t>Harşit Tabiat Parkı</t>
  </si>
  <si>
    <t>Hızırilyas Tepesi Tabiat Parkı</t>
  </si>
  <si>
    <t>Köroğlu Tabiat Parkı</t>
  </si>
  <si>
    <t>Kuzalan Tabiat Parkı</t>
  </si>
  <si>
    <t>Paşaca Tabiat Parkı</t>
  </si>
  <si>
    <t>Şaban Kalesi Tabiat Parkı</t>
  </si>
  <si>
    <t>Yedideğirmenler Tabiat Parkı</t>
  </si>
  <si>
    <t>Yenice Şelaleleri Tabiat Anıtı</t>
  </si>
  <si>
    <t>Artabel Gölleri Tabiat Parkı</t>
  </si>
  <si>
    <t>Çağlayandibi Şelalesi Tabiat Parkı</t>
  </si>
  <si>
    <t>Gümüşhane Karşıyaka Tabiat Parkı</t>
  </si>
  <si>
    <t>Köse Tabiat Parkı</t>
  </si>
  <si>
    <t>Altındere Vadisi Milli  Parkı</t>
  </si>
  <si>
    <t>Beşikdağ Tabiat Parkı</t>
  </si>
  <si>
    <t>Çalcamili Tabiat Parkı</t>
  </si>
  <si>
    <t>Görnek Tabiat Parkı</t>
  </si>
  <si>
    <t>Kadıralak Tabiat Parkı</t>
  </si>
  <si>
    <t>Kayabaşı Tabiat Parkı</t>
  </si>
  <si>
    <t>Sera Gölü Tabiat Parkı</t>
  </si>
  <si>
    <t>Sis Dağı Tabiat Parkı</t>
  </si>
  <si>
    <t>Sürmene Çamburnu Tabiat Parkı</t>
  </si>
  <si>
    <t>BAYBURT</t>
  </si>
  <si>
    <t>BİNGÖL</t>
  </si>
  <si>
    <t>IĞDIR</t>
  </si>
  <si>
    <t xml:space="preserve">Ağrı Dağı Milli  Parkı </t>
  </si>
  <si>
    <t>Yakupabdal Tabiat Parkı</t>
  </si>
  <si>
    <t xml:space="preserve">Kop Dağı Müdafaası Tarihi Milli  Parkı </t>
  </si>
  <si>
    <t>Yüzen Adalar Tabiat Anıtı</t>
  </si>
  <si>
    <t>Dumanlı Tabiat Parkı</t>
  </si>
  <si>
    <t>Narman Peribacaları Tabiat Anıtı</t>
  </si>
  <si>
    <t>Nene Hatun Tarihi Milli  Parkı</t>
  </si>
  <si>
    <t xml:space="preserve">Kop Dağı MüdafaasıTarihi Milli  Parkı </t>
  </si>
  <si>
    <t xml:space="preserve">Sarıkamış-Allahuekber Dağları Milli  Parkı </t>
  </si>
  <si>
    <t>Soğuksu Tabiat Parkı</t>
  </si>
  <si>
    <t>HAKKARİ</t>
  </si>
  <si>
    <t>Hakkari Cilo ve Sat Dağları Milli Parkı</t>
  </si>
  <si>
    <t>BİTLİS</t>
  </si>
  <si>
    <t>Nemrut Kalderası Tabiat Anıtı</t>
  </si>
  <si>
    <t>MUŞ</t>
  </si>
  <si>
    <t>Malazgirt Meydan Muharebesi Tarihi Milli Parkı</t>
  </si>
  <si>
    <t>Sazlıkbaşı Tabiat Parkı</t>
  </si>
  <si>
    <t>Tillo Tabiat Parkı</t>
  </si>
  <si>
    <t>Eğil Peygamberler Tabiat Parkı</t>
  </si>
  <si>
    <t>Beydağı Tabiat Parkı</t>
  </si>
  <si>
    <t>Günpınar Şelalesi Tabiat Parkı</t>
  </si>
  <si>
    <t xml:space="preserve">Nemrut Dağı Milli  Parkı </t>
  </si>
  <si>
    <t>Canköy Tabiat Parkı</t>
  </si>
  <si>
    <t>Karşıyaka Tabiat Parkı</t>
  </si>
  <si>
    <t>Oymalık Tabiat Parkı</t>
  </si>
  <si>
    <t>Munzur Vadisi Milli  Parkı</t>
  </si>
  <si>
    <t>Örenönü Tabiat Parkı</t>
  </si>
  <si>
    <t>Belgrad Ormanı Ana Girişi</t>
  </si>
  <si>
    <t>Beldibi-1 Günübirlik Kullanım Alanı</t>
  </si>
  <si>
    <t>Beldibi-4 Günübirlik Kullanım Alanı</t>
  </si>
  <si>
    <t>Büyük Çaltıcak Günübirlik Kullanım Alanı</t>
  </si>
  <si>
    <t>Çıralı Yanartaş Mola Noktası</t>
  </si>
  <si>
    <t>Göynük Kanyonu Tur Güzergahı</t>
  </si>
  <si>
    <t>Kargıcak-1 Günübirlik Kullanım Alanı</t>
  </si>
  <si>
    <t>Kargıcak-2 Günübirlik Kullanım Alanı</t>
  </si>
  <si>
    <t>Kesmeboğazı-2 Günübirlik Kullanım Alanı</t>
  </si>
  <si>
    <t>Topçam Günübirlik Kullanım Alanı</t>
  </si>
  <si>
    <t>Talat Göktepe(Erdemliçamlığı) Tabiat Parkı</t>
  </si>
  <si>
    <t>Efteni Gölü YHGS&amp;Sulak Alanı</t>
  </si>
  <si>
    <t>Ormanya (Uzuntarla) Tabiat Parkı</t>
  </si>
  <si>
    <t>Kazdağı Milli  Parkı, Hasanboğuldu GKA</t>
  </si>
  <si>
    <t>Kazdağı Milli  Parkı, Pınarbaşı GKA</t>
  </si>
  <si>
    <t>Ek-1/15</t>
  </si>
  <si>
    <t>Ek-1/14</t>
  </si>
  <si>
    <t>Ek-1/13</t>
  </si>
  <si>
    <t>Ek-1/12</t>
  </si>
  <si>
    <t>Ek-1/11</t>
  </si>
  <si>
    <t>Ek-1/10</t>
  </si>
  <si>
    <t>Ek-1/9</t>
  </si>
  <si>
    <t>Ek-1/8</t>
  </si>
  <si>
    <t>Ek-1/7</t>
  </si>
  <si>
    <t>Ek-1/6</t>
  </si>
  <si>
    <t>Ek-1/5</t>
  </si>
  <si>
    <t>Ek-1/4</t>
  </si>
  <si>
    <t>Ek-1/3</t>
  </si>
  <si>
    <t>Ek-1/2</t>
  </si>
  <si>
    <t>Ek-1/1</t>
  </si>
  <si>
    <t xml:space="preserve">T.C. 
TARIM VE ORMAN BAKANLIĞI
Doğa Koruma ve Milli Parklar Genel Müdürlüğü
</t>
  </si>
  <si>
    <t>Kazdağı Milli Yayla Tepe Kamp Alanı</t>
  </si>
  <si>
    <t>Çavdarhisar Barajı Tabiat Parkı</t>
  </si>
  <si>
    <t>Beldibi Günübirlik Kullanım Alanı (Bahçecik)</t>
  </si>
  <si>
    <t>Beydağları Sahil M.P. Kındılçeşme G.K.A.</t>
  </si>
  <si>
    <t>Kızıldağ Milli Parkı, Pınargözü GBKA</t>
  </si>
  <si>
    <t>Kızıldağ Milli  Parkı, Kızıldağ GBKA</t>
  </si>
  <si>
    <t>Çalkaya Takım Şelaleleri Tabiat Anıtı</t>
  </si>
  <si>
    <t>Aksu Tabiat Parkı</t>
  </si>
  <si>
    <t>İkizdere Manle Şelalesi Tabiat Anıtı</t>
  </si>
  <si>
    <t>Derebucak Çamlık Mağaraları Milli Parkı</t>
  </si>
  <si>
    <t>Kapıçam T.P Botanik Parkı</t>
  </si>
  <si>
    <t>Kazdağı Milli Parkı Cam Seyir Terası</t>
  </si>
  <si>
    <t>Katrancı Koyu Tabiat Parkı</t>
  </si>
  <si>
    <t>Polonezköy Tabiat Parkı Doğal Yaşam Parkı</t>
  </si>
  <si>
    <t>Polonezköy T.P. Günübirlik Kullanım Alanı - 1</t>
  </si>
  <si>
    <t>Karataş -Kumluk Tabiat Parkı</t>
  </si>
  <si>
    <t>Gümüşkum (Yüzüncüyıl) Tabiat Parkı</t>
  </si>
  <si>
    <t>HATAY</t>
  </si>
  <si>
    <t>Belen Geçidi Tabiat Parkı</t>
  </si>
  <si>
    <t>Şahintepesi Tabiat Parkı</t>
  </si>
  <si>
    <t>Acarlar Longozu Sulak Alanı</t>
  </si>
  <si>
    <t>Telme Tabiat Parkı</t>
  </si>
  <si>
    <t>Gençlik Tabiat Parkı</t>
  </si>
  <si>
    <t>Gindeş Şelalesi Tabiat Anıtı</t>
  </si>
  <si>
    <t>Seyfe Gölü Sulak Alanı (ZTM)</t>
  </si>
  <si>
    <t>Kıbrıscık Karagöl Tabiat Parkı</t>
  </si>
  <si>
    <t>BEYDAĞLARI SAHİL MİLLİ PARKI</t>
  </si>
  <si>
    <t>Neşetsuyu Tabiat Parkı</t>
  </si>
  <si>
    <t>Kömürcübent Tabiat Parkı</t>
  </si>
  <si>
    <t>F. Rıfkı Atay Tabiat Parkı</t>
  </si>
  <si>
    <t>Bentler Tabiat Parkı</t>
  </si>
  <si>
    <t>Doğançay Şelalesi Tabiat Anıtı</t>
  </si>
  <si>
    <t>Karagöl Yaylası Sarıçamı Tabiat Anıtı</t>
  </si>
  <si>
    <t>Alacasu Günübirlik Kullanım Alanı</t>
  </si>
  <si>
    <t>Göynük Çomaklar Çadırlı Kamp Alanı</t>
  </si>
  <si>
    <t>Kesmeboğazı-1 Günübirlik Kullanım Alanı</t>
  </si>
  <si>
    <t>Üçgen Günübirlik Kullanım Alanı</t>
  </si>
  <si>
    <t>Yarıkpınar Mola Noktası</t>
  </si>
  <si>
    <t>Obruk Şelalesi Tabiat Parkı</t>
  </si>
  <si>
    <t>Asarlık Tepeler Tabiat Anıtı</t>
  </si>
  <si>
    <t>Kelebekler Vadisi Tabiat Parkı</t>
  </si>
  <si>
    <t>Kız Tepesi Tabiat Anıtı</t>
  </si>
  <si>
    <t>Üçtepeler Tabiat Parkı</t>
  </si>
  <si>
    <t>Kadir ÇOKÇETİN</t>
  </si>
  <si>
    <t xml:space="preserve">Kovanlık Tabiat Parkı </t>
  </si>
  <si>
    <t xml:space="preserve">Güvercinlik Tabiat Parkı </t>
  </si>
  <si>
    <t xml:space="preserve">Kula Peribacaları Tabiat Anıtı </t>
  </si>
  <si>
    <t xml:space="preserve">Mesir Tabiat Parkı </t>
  </si>
  <si>
    <t>Emir Kaplıcaları T.P.</t>
  </si>
  <si>
    <t>Yelimera Kanyonu Tabiat Anıtı</t>
  </si>
  <si>
    <t xml:space="preserve">Süreyya Tabiat Parkı </t>
  </si>
  <si>
    <t xml:space="preserve">Bafa Gölü Tabiat Parkı </t>
  </si>
  <si>
    <t>XIV</t>
  </si>
  <si>
    <t>Doğa Koruma ve Milli Parklar Genel Müdürü</t>
  </si>
  <si>
    <t>2024 Bölge Teklifi</t>
  </si>
  <si>
    <t>2024 Yılı Ücret Tarifesi</t>
  </si>
  <si>
    <t xml:space="preserve"> TÜFE ARTIŞ ORANI  (% 53,86)</t>
  </si>
  <si>
    <t xml:space="preserve"> TÜFE ARTIŞ ORANI TUTARI</t>
  </si>
  <si>
    <t>2023 Ücreti</t>
  </si>
  <si>
    <t>Botan Vadisi Milli Parkı</t>
  </si>
  <si>
    <t>Kanlıpınar Tabiat Parkı</t>
  </si>
  <si>
    <t>Deregöl Tabiat Parkı</t>
  </si>
  <si>
    <t>Arkutdağı Tabiat Parkı</t>
  </si>
  <si>
    <t>Karaca Tabiat Parkı</t>
  </si>
  <si>
    <t xml:space="preserve">         /      / 2024</t>
  </si>
  <si>
    <t xml:space="preserve">           /   / 2024</t>
  </si>
  <si>
    <t xml:space="preserve">               Doğa Koruma ve Milli Parklar Genel Müdürü</t>
  </si>
  <si>
    <t xml:space="preserve">       /   / 2024</t>
  </si>
  <si>
    <t xml:space="preserve">      /   / 2024</t>
  </si>
  <si>
    <t xml:space="preserve">       /    / 2024</t>
  </si>
  <si>
    <t xml:space="preserve">      /    / 2024</t>
  </si>
  <si>
    <t xml:space="preserve">         /    / 2024</t>
  </si>
  <si>
    <t xml:space="preserve">          /    / 2024</t>
  </si>
  <si>
    <t xml:space="preserve">            /     / 2024</t>
  </si>
  <si>
    <t xml:space="preserve">        /     / 2024</t>
  </si>
  <si>
    <r>
      <rPr>
        <b/>
        <u val="single"/>
        <sz val="20"/>
        <color indexed="10"/>
        <rFont val="Calibri"/>
        <family val="2"/>
      </rPr>
      <t>AÇIKLAMA 1:</t>
    </r>
    <r>
      <rPr>
        <b/>
        <sz val="20"/>
        <color indexed="10"/>
        <rFont val="Calibri"/>
        <family val="2"/>
      </rPr>
      <t xml:space="preserve"> Troya Tarihi Milli  Parkı+Örenyerinde 2024 yılı için, 24.09.2019 tarihli protokol kapsamında Kültür ve Turizm Bakanlığının belirlediği ücret tarifesi geçerlidir.</t>
    </r>
  </si>
  <si>
    <r>
      <rPr>
        <b/>
        <u val="single"/>
        <sz val="20"/>
        <color indexed="10"/>
        <rFont val="Calibri"/>
        <family val="2"/>
      </rPr>
      <t>AÇIKLAMA 2:</t>
    </r>
    <r>
      <rPr>
        <b/>
        <sz val="20"/>
        <color indexed="10"/>
        <rFont val="Calibri"/>
        <family val="2"/>
      </rPr>
      <t xml:space="preserve"> Troya Tarihi Milli Parkı için belirlenen ve üstte belirtilen tablodaki tarife, Troya Milli Parkı sınırları içerisinde yer alan Yeniköy Günübirlik Kullanım Alanı ve Kamp alanı giriş ücretidir.</t>
    </r>
  </si>
  <si>
    <r>
      <rPr>
        <b/>
        <u val="single"/>
        <sz val="20"/>
        <color indexed="10"/>
        <rFont val="Calibri"/>
        <family val="2"/>
      </rPr>
      <t>AÇIKLAMA 1:</t>
    </r>
    <r>
      <rPr>
        <b/>
        <sz val="20"/>
        <color indexed="10"/>
        <rFont val="Calibri"/>
        <family val="2"/>
      </rPr>
      <t xml:space="preserve"> Adıyaman Nemrut Dağı Milli Parkı + Örenyerinde  2024 yılı için;  24.09.2019 tarihli protokol kapsamında Kültür ve Turizm Bakanlığının belirlediği ücret tarifesi geçerlidir.</t>
    </r>
  </si>
  <si>
    <r>
      <rPr>
        <b/>
        <u val="single"/>
        <sz val="20"/>
        <color indexed="10"/>
        <rFont val="Calibri"/>
        <family val="2"/>
      </rPr>
      <t>AÇIKLAMA 2:</t>
    </r>
    <r>
      <rPr>
        <b/>
        <sz val="20"/>
        <color indexed="10"/>
        <rFont val="Calibri"/>
        <family val="2"/>
      </rPr>
      <t xml:space="preserve"> Nemrut Dağı Milli Parkı için belirlenen ve üstte belirtilen tablodaki tarife,örenyeri dışında kalan alanlara yönelik milli park giriş ücretidir.</t>
    </r>
  </si>
  <si>
    <r>
      <t>Marmaris Milli  Parkı (Günnücek GKA)</t>
    </r>
    <r>
      <rPr>
        <b/>
        <sz val="20"/>
        <color indexed="10"/>
        <rFont val="Calibri"/>
        <family val="2"/>
      </rPr>
      <t xml:space="preserve"> </t>
    </r>
  </si>
  <si>
    <r>
      <rPr>
        <b/>
        <u val="single"/>
        <sz val="20"/>
        <color indexed="10"/>
        <rFont val="Calibri"/>
        <family val="2"/>
      </rPr>
      <t>AÇIKLAMA:</t>
    </r>
    <r>
      <rPr>
        <b/>
        <sz val="20"/>
        <color indexed="10"/>
        <rFont val="Calibri"/>
        <family val="2"/>
      </rPr>
      <t xml:space="preserve"> Güllük Dağı -Termessos Milli  Parkı + Ören Yerinde 2024 yılı için,24.09.2019 tarihli protokol kapsamında Kültür ve Turizm Bakanlığının belirlediği ücret tarifesi geçerlidir.</t>
    </r>
  </si>
  <si>
    <r>
      <rPr>
        <b/>
        <u val="single"/>
        <sz val="20"/>
        <color indexed="10"/>
        <rFont val="Calibri"/>
        <family val="2"/>
      </rPr>
      <t>AÇIKLAMA:</t>
    </r>
    <r>
      <rPr>
        <b/>
        <sz val="20"/>
        <color indexed="10"/>
        <rFont val="Calibri"/>
        <family val="2"/>
      </rPr>
      <t>Boğazköy-Alacahöyük Milli  Parkı + Ören Yerinde 2024 yılı için,24.09.2019 tarihli protokol kapsamında Kültür ve Turizm Bakanlığının belirlediği ücret tarifesi geçerlidir.</t>
    </r>
  </si>
  <si>
    <r>
      <rPr>
        <b/>
        <u val="single"/>
        <sz val="20"/>
        <color indexed="10"/>
        <rFont val="Calibri"/>
        <family val="2"/>
      </rPr>
      <t>AÇIKLAMA 1:</t>
    </r>
    <r>
      <rPr>
        <b/>
        <sz val="20"/>
        <color indexed="10"/>
        <rFont val="Calibri"/>
        <family val="2"/>
      </rPr>
      <t xml:space="preserve"> Trabzon Altındere Milli Parkı ve Örenyerinde 2024 yılı için,24.09.2019 tarihli protokol kapsamında Kültür ve Turizm Bakanlığının belirlediği ücret tarifesi geçerlidir.</t>
    </r>
  </si>
  <si>
    <r>
      <rPr>
        <b/>
        <u val="single"/>
        <sz val="20"/>
        <color indexed="10"/>
        <rFont val="Calibri"/>
        <family val="2"/>
      </rPr>
      <t xml:space="preserve">AÇIKLAMA 2: </t>
    </r>
    <r>
      <rPr>
        <b/>
        <sz val="20"/>
        <color indexed="10"/>
        <rFont val="Calibri"/>
        <family val="2"/>
      </rPr>
      <t>Trabzon Altındere Milli Parkı için belirlenen ve üstte belirtilen tablodaki tarife, sadece Milli Park giriş ücreti olup örenyeri giriş ücretini kapsamamaktadır.</t>
    </r>
  </si>
  <si>
    <r>
      <rPr>
        <b/>
        <u val="single"/>
        <sz val="20"/>
        <color indexed="10"/>
        <rFont val="Calibri"/>
        <family val="2"/>
      </rPr>
      <t>AÇIKLAMA 1:</t>
    </r>
    <r>
      <rPr>
        <b/>
        <sz val="20"/>
        <color indexed="10"/>
        <rFont val="Calibri"/>
        <family val="2"/>
      </rPr>
      <t xml:space="preserve"> Nemrut Dağı Milli Parkı + Örenyerinde  2024 yılı için;  24.09.2019 tarihli protokol kapsamında Kültür ve Turizm Bakanlığının belirlediği ücret tarifesi geçerlidir.</t>
    </r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</si>
</sst>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.00\ [$₺-41F]"/>
    <numFmt numFmtId="181" formatCode="#,##0.00\ &quot;TL&quot;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,##0.00\ _T_L"/>
    <numFmt numFmtId="187" formatCode="#,##0.00\ _₺"/>
    <numFmt numFmtId="188" formatCode="#,##0.00\ &quot;₺&quot;"/>
    <numFmt numFmtId="189" formatCode="[$-41F]dd\ mmmm\ yyyy\ dddd"/>
    <numFmt numFmtId="190" formatCode="[$¥€-2]\ #,##0.00_);[Red]\([$€-2]\ #,##0.00\)"/>
    <numFmt numFmtId="191" formatCode="[$-41F]d\ mmmm\ yyyy\ dddd"/>
    <numFmt numFmtId="192" formatCode="00000"/>
    <numFmt numFmtId="193" formatCode="#,##0.00;[Red]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0"/>
      <name val="Calibri"/>
      <family val="2"/>
    </font>
    <font>
      <b/>
      <sz val="20"/>
      <color indexed="60"/>
      <name val="Calibri"/>
      <family val="2"/>
    </font>
    <font>
      <b/>
      <sz val="20"/>
      <color indexed="10"/>
      <name val="Calibri"/>
      <family val="2"/>
    </font>
    <font>
      <b/>
      <sz val="20"/>
      <color indexed="30"/>
      <name val="Calibri"/>
      <family val="2"/>
    </font>
    <font>
      <b/>
      <sz val="20"/>
      <color indexed="40"/>
      <name val="Calibri"/>
      <family val="2"/>
    </font>
    <font>
      <sz val="20"/>
      <color indexed="10"/>
      <name val="Calibri"/>
      <family val="2"/>
    </font>
    <font>
      <b/>
      <u val="single"/>
      <sz val="20"/>
      <color indexed="10"/>
      <name val="Calibri"/>
      <family val="2"/>
    </font>
    <font>
      <sz val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20"/>
      <color theme="9" tint="-0.4999699890613556"/>
      <name val="Calibri"/>
      <family val="2"/>
    </font>
    <font>
      <b/>
      <sz val="20"/>
      <color rgb="FFFF0000"/>
      <name val="Calibri"/>
      <family val="2"/>
    </font>
    <font>
      <b/>
      <sz val="20"/>
      <color rgb="FF0070C0"/>
      <name val="Calibri"/>
      <family val="2"/>
    </font>
    <font>
      <b/>
      <sz val="20"/>
      <color rgb="FF00B0F0"/>
      <name val="Calibri"/>
      <family val="2"/>
    </font>
    <font>
      <sz val="20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1" fillId="0" borderId="0" xfId="0" applyFont="1" applyFill="1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7" borderId="13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3" fillId="7" borderId="15" xfId="0" applyFont="1" applyFill="1" applyBorder="1" applyAlignment="1">
      <alignment horizontal="center" vertical="center"/>
    </xf>
    <xf numFmtId="0" fontId="53" fillId="12" borderId="13" xfId="0" applyFont="1" applyFill="1" applyBorder="1" applyAlignment="1">
      <alignment horizontal="center" vertical="center"/>
    </xf>
    <xf numFmtId="0" fontId="53" fillId="12" borderId="14" xfId="0" applyFont="1" applyFill="1" applyBorder="1" applyAlignment="1">
      <alignment horizontal="center" vertical="center"/>
    </xf>
    <xf numFmtId="0" fontId="53" fillId="12" borderId="15" xfId="0" applyFont="1" applyFill="1" applyBorder="1" applyAlignment="1">
      <alignment horizontal="center" vertical="center"/>
    </xf>
    <xf numFmtId="0" fontId="53" fillId="0" borderId="16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3" fillId="0" borderId="16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5" fillId="35" borderId="21" xfId="0" applyFont="1" applyFill="1" applyBorder="1" applyAlignment="1">
      <alignment horizontal="center" vertical="center"/>
    </xf>
    <xf numFmtId="4" fontId="25" fillId="36" borderId="21" xfId="0" applyNumberFormat="1" applyFont="1" applyFill="1" applyBorder="1" applyAlignment="1">
      <alignment horizontal="center" vertical="center"/>
    </xf>
    <xf numFmtId="4" fontId="25" fillId="36" borderId="22" xfId="0" applyNumberFormat="1" applyFont="1" applyFill="1" applyBorder="1" applyAlignment="1">
      <alignment horizontal="center" vertical="center"/>
    </xf>
    <xf numFmtId="4" fontId="55" fillId="0" borderId="21" xfId="0" applyNumberFormat="1" applyFont="1" applyFill="1" applyBorder="1" applyAlignment="1">
      <alignment horizontal="center" vertical="center"/>
    </xf>
    <xf numFmtId="4" fontId="56" fillId="0" borderId="21" xfId="0" applyNumberFormat="1" applyFont="1" applyFill="1" applyBorder="1" applyAlignment="1">
      <alignment horizontal="center" vertical="center"/>
    </xf>
    <xf numFmtId="4" fontId="57" fillId="36" borderId="21" xfId="0" applyNumberFormat="1" applyFont="1" applyFill="1" applyBorder="1" applyAlignment="1">
      <alignment horizontal="center" vertical="center"/>
    </xf>
    <xf numFmtId="4" fontId="57" fillId="36" borderId="22" xfId="0" applyNumberFormat="1" applyFont="1" applyFill="1" applyBorder="1" applyAlignment="1">
      <alignment horizontal="center" vertical="center"/>
    </xf>
    <xf numFmtId="4" fontId="25" fillId="37" borderId="21" xfId="0" applyNumberFormat="1" applyFont="1" applyFill="1" applyBorder="1" applyAlignment="1">
      <alignment horizontal="center" vertical="center"/>
    </xf>
    <xf numFmtId="4" fontId="25" fillId="37" borderId="22" xfId="0" applyNumberFormat="1" applyFont="1" applyFill="1" applyBorder="1" applyAlignment="1">
      <alignment horizontal="center" vertical="center"/>
    </xf>
    <xf numFmtId="4" fontId="55" fillId="37" borderId="21" xfId="0" applyNumberFormat="1" applyFont="1" applyFill="1" applyBorder="1" applyAlignment="1">
      <alignment horizontal="center" vertical="center"/>
    </xf>
    <xf numFmtId="4" fontId="56" fillId="37" borderId="21" xfId="0" applyNumberFormat="1" applyFont="1" applyFill="1" applyBorder="1" applyAlignment="1">
      <alignment horizontal="center" vertical="center"/>
    </xf>
    <xf numFmtId="4" fontId="57" fillId="37" borderId="21" xfId="0" applyNumberFormat="1" applyFont="1" applyFill="1" applyBorder="1" applyAlignment="1">
      <alignment horizontal="center" vertical="center"/>
    </xf>
    <xf numFmtId="4" fontId="57" fillId="37" borderId="22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/>
    </xf>
    <xf numFmtId="4" fontId="25" fillId="37" borderId="23" xfId="0" applyNumberFormat="1" applyFont="1" applyFill="1" applyBorder="1" applyAlignment="1">
      <alignment horizontal="center" vertical="center"/>
    </xf>
    <xf numFmtId="4" fontId="25" fillId="37" borderId="24" xfId="0" applyNumberFormat="1" applyFont="1" applyFill="1" applyBorder="1" applyAlignment="1">
      <alignment horizontal="center" vertical="center"/>
    </xf>
    <xf numFmtId="4" fontId="56" fillId="37" borderId="23" xfId="0" applyNumberFormat="1" applyFont="1" applyFill="1" applyBorder="1" applyAlignment="1">
      <alignment horizontal="center" vertical="center"/>
    </xf>
    <xf numFmtId="4" fontId="57" fillId="37" borderId="23" xfId="0" applyNumberFormat="1" applyFont="1" applyFill="1" applyBorder="1" applyAlignment="1">
      <alignment horizontal="center" vertical="center"/>
    </xf>
    <xf numFmtId="4" fontId="57" fillId="37" borderId="24" xfId="0" applyNumberFormat="1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25" fillId="38" borderId="23" xfId="0" applyFont="1" applyFill="1" applyBorder="1" applyAlignment="1">
      <alignment horizontal="center" vertical="center"/>
    </xf>
    <xf numFmtId="4" fontId="25" fillId="36" borderId="23" xfId="0" applyNumberFormat="1" applyFont="1" applyFill="1" applyBorder="1" applyAlignment="1">
      <alignment horizontal="center" vertical="center"/>
    </xf>
    <xf numFmtId="4" fontId="25" fillId="36" borderId="24" xfId="0" applyNumberFormat="1" applyFont="1" applyFill="1" applyBorder="1" applyAlignment="1">
      <alignment horizontal="center" vertical="center"/>
    </xf>
    <xf numFmtId="4" fontId="56" fillId="36" borderId="23" xfId="0" applyNumberFormat="1" applyFont="1" applyFill="1" applyBorder="1" applyAlignment="1">
      <alignment horizontal="center" vertical="center"/>
    </xf>
    <xf numFmtId="4" fontId="56" fillId="36" borderId="24" xfId="0" applyNumberFormat="1" applyFont="1" applyFill="1" applyBorder="1" applyAlignment="1">
      <alignment horizontal="center" vertical="center"/>
    </xf>
    <xf numFmtId="4" fontId="57" fillId="36" borderId="23" xfId="0" applyNumberFormat="1" applyFont="1" applyFill="1" applyBorder="1" applyAlignment="1">
      <alignment horizontal="center" vertical="center"/>
    </xf>
    <xf numFmtId="4" fontId="57" fillId="36" borderId="24" xfId="0" applyNumberFormat="1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4" fontId="25" fillId="36" borderId="25" xfId="0" applyNumberFormat="1" applyFont="1" applyFill="1" applyBorder="1" applyAlignment="1">
      <alignment horizontal="center" vertical="center"/>
    </xf>
    <xf numFmtId="4" fontId="25" fillId="36" borderId="26" xfId="0" applyNumberFormat="1" applyFont="1" applyFill="1" applyBorder="1" applyAlignment="1">
      <alignment horizontal="center" vertical="center"/>
    </xf>
    <xf numFmtId="4" fontId="56" fillId="37" borderId="25" xfId="0" applyNumberFormat="1" applyFont="1" applyFill="1" applyBorder="1" applyAlignment="1">
      <alignment horizontal="center" vertical="center"/>
    </xf>
    <xf numFmtId="4" fontId="57" fillId="37" borderId="25" xfId="0" applyNumberFormat="1" applyFont="1" applyFill="1" applyBorder="1" applyAlignment="1">
      <alignment horizontal="center" vertical="center"/>
    </xf>
    <xf numFmtId="4" fontId="57" fillId="37" borderId="26" xfId="0" applyNumberFormat="1" applyFont="1" applyFill="1" applyBorder="1" applyAlignment="1">
      <alignment horizontal="center" vertical="center"/>
    </xf>
    <xf numFmtId="4" fontId="25" fillId="37" borderId="25" xfId="0" applyNumberFormat="1" applyFont="1" applyFill="1" applyBorder="1" applyAlignment="1">
      <alignment horizontal="center" vertical="center"/>
    </xf>
    <xf numFmtId="4" fontId="25" fillId="37" borderId="26" xfId="0" applyNumberFormat="1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4" fontId="56" fillId="0" borderId="23" xfId="0" applyNumberFormat="1" applyFont="1" applyFill="1" applyBorder="1" applyAlignment="1">
      <alignment horizontal="center" vertical="center"/>
    </xf>
    <xf numFmtId="4" fontId="57" fillId="0" borderId="21" xfId="0" applyNumberFormat="1" applyFont="1" applyFill="1" applyBorder="1" applyAlignment="1">
      <alignment horizontal="center" vertical="center"/>
    </xf>
    <xf numFmtId="4" fontId="58" fillId="37" borderId="25" xfId="0" applyNumberFormat="1" applyFont="1" applyFill="1" applyBorder="1" applyAlignment="1">
      <alignment horizontal="center" vertical="center"/>
    </xf>
    <xf numFmtId="4" fontId="58" fillId="37" borderId="26" xfId="0" applyNumberFormat="1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53" fillId="39" borderId="21" xfId="0" applyFont="1" applyFill="1" applyBorder="1" applyAlignment="1">
      <alignment horizontal="center" vertical="center"/>
    </xf>
    <xf numFmtId="4" fontId="56" fillId="37" borderId="27" xfId="0" applyNumberFormat="1" applyFont="1" applyFill="1" applyBorder="1" applyAlignment="1">
      <alignment horizontal="center" vertical="center"/>
    </xf>
    <xf numFmtId="4" fontId="25" fillId="37" borderId="28" xfId="0" applyNumberFormat="1" applyFont="1" applyFill="1" applyBorder="1" applyAlignment="1">
      <alignment horizontal="center" vertical="center"/>
    </xf>
    <xf numFmtId="4" fontId="25" fillId="37" borderId="29" xfId="0" applyNumberFormat="1" applyFont="1" applyFill="1" applyBorder="1" applyAlignment="1">
      <alignment horizontal="center" vertical="center"/>
    </xf>
    <xf numFmtId="4" fontId="56" fillId="37" borderId="30" xfId="0" applyNumberFormat="1" applyFont="1" applyFill="1" applyBorder="1" applyAlignment="1">
      <alignment horizontal="center" vertical="center"/>
    </xf>
    <xf numFmtId="4" fontId="57" fillId="37" borderId="30" xfId="0" applyNumberFormat="1" applyFont="1" applyFill="1" applyBorder="1" applyAlignment="1">
      <alignment horizontal="center" vertical="center"/>
    </xf>
    <xf numFmtId="4" fontId="57" fillId="37" borderId="29" xfId="0" applyNumberFormat="1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center" vertical="center"/>
    </xf>
    <xf numFmtId="4" fontId="25" fillId="0" borderId="29" xfId="0" applyNumberFormat="1" applyFont="1" applyFill="1" applyBorder="1" applyAlignment="1">
      <alignment horizontal="center" vertical="center"/>
    </xf>
    <xf numFmtId="4" fontId="57" fillId="36" borderId="30" xfId="0" applyNumberFormat="1" applyFont="1" applyFill="1" applyBorder="1" applyAlignment="1">
      <alignment horizontal="center" vertical="center"/>
    </xf>
    <xf numFmtId="4" fontId="57" fillId="36" borderId="29" xfId="0" applyNumberFormat="1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4" fontId="56" fillId="0" borderId="27" xfId="0" applyNumberFormat="1" applyFont="1" applyFill="1" applyBorder="1" applyAlignment="1">
      <alignment horizontal="center" vertical="center"/>
    </xf>
    <xf numFmtId="4" fontId="25" fillId="37" borderId="30" xfId="0" applyNumberFormat="1" applyFont="1" applyFill="1" applyBorder="1" applyAlignment="1">
      <alignment horizontal="center" vertical="center"/>
    </xf>
    <xf numFmtId="0" fontId="53" fillId="39" borderId="23" xfId="0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horizontal="center" vertical="center"/>
    </xf>
    <xf numFmtId="4" fontId="25" fillId="36" borderId="27" xfId="0" applyNumberFormat="1" applyFont="1" applyFill="1" applyBorder="1" applyAlignment="1">
      <alignment horizontal="center" vertical="center"/>
    </xf>
    <xf numFmtId="4" fontId="25" fillId="36" borderId="31" xfId="0" applyNumberFormat="1" applyFont="1" applyFill="1" applyBorder="1" applyAlignment="1">
      <alignment horizontal="center" vertical="center"/>
    </xf>
    <xf numFmtId="4" fontId="57" fillId="36" borderId="27" xfId="0" applyNumberFormat="1" applyFont="1" applyFill="1" applyBorder="1" applyAlignment="1">
      <alignment horizontal="center" vertical="center"/>
    </xf>
    <xf numFmtId="4" fontId="57" fillId="36" borderId="31" xfId="0" applyNumberFormat="1" applyFont="1" applyFill="1" applyBorder="1" applyAlignment="1">
      <alignment horizontal="center" vertical="center"/>
    </xf>
    <xf numFmtId="4" fontId="25" fillId="37" borderId="27" xfId="0" applyNumberFormat="1" applyFont="1" applyFill="1" applyBorder="1" applyAlignment="1">
      <alignment horizontal="center" vertical="center"/>
    </xf>
    <xf numFmtId="4" fontId="25" fillId="37" borderId="31" xfId="0" applyNumberFormat="1" applyFont="1" applyFill="1" applyBorder="1" applyAlignment="1">
      <alignment horizontal="center" vertical="center"/>
    </xf>
    <xf numFmtId="4" fontId="57" fillId="37" borderId="27" xfId="0" applyNumberFormat="1" applyFont="1" applyFill="1" applyBorder="1" applyAlignment="1">
      <alignment horizontal="center" vertical="center"/>
    </xf>
    <xf numFmtId="4" fontId="57" fillId="37" borderId="31" xfId="0" applyNumberFormat="1" applyFont="1" applyFill="1" applyBorder="1" applyAlignment="1">
      <alignment horizontal="center" vertical="center"/>
    </xf>
    <xf numFmtId="0" fontId="53" fillId="13" borderId="23" xfId="0" applyFont="1" applyFill="1" applyBorder="1" applyAlignment="1">
      <alignment horizontal="center" vertical="center"/>
    </xf>
    <xf numFmtId="0" fontId="54" fillId="37" borderId="0" xfId="0" applyFont="1" applyFill="1" applyAlignment="1">
      <alignment horizontal="center" vertical="center"/>
    </xf>
    <xf numFmtId="4" fontId="25" fillId="0" borderId="26" xfId="0" applyNumberFormat="1" applyFont="1" applyFill="1" applyBorder="1" applyAlignment="1">
      <alignment horizontal="center" vertical="center"/>
    </xf>
    <xf numFmtId="4" fontId="56" fillId="0" borderId="25" xfId="0" applyNumberFormat="1" applyFont="1" applyFill="1" applyBorder="1" applyAlignment="1">
      <alignment horizontal="center" vertical="center"/>
    </xf>
    <xf numFmtId="4" fontId="57" fillId="0" borderId="25" xfId="0" applyNumberFormat="1" applyFont="1" applyFill="1" applyBorder="1" applyAlignment="1">
      <alignment horizontal="center" vertical="center"/>
    </xf>
    <xf numFmtId="4" fontId="57" fillId="0" borderId="26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9" fillId="0" borderId="0" xfId="0" applyFont="1" applyAlignment="1">
      <alignment/>
    </xf>
    <xf numFmtId="14" fontId="54" fillId="0" borderId="0" xfId="0" applyNumberFormat="1" applyFont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13" borderId="13" xfId="0" applyFont="1" applyFill="1" applyBorder="1" applyAlignment="1">
      <alignment horizontal="center" vertical="center"/>
    </xf>
    <xf numFmtId="0" fontId="53" fillId="13" borderId="14" xfId="0" applyFont="1" applyFill="1" applyBorder="1" applyAlignment="1">
      <alignment horizontal="center" vertical="center"/>
    </xf>
    <xf numFmtId="0" fontId="53" fillId="13" borderId="15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 wrapText="1"/>
    </xf>
    <xf numFmtId="4" fontId="25" fillId="0" borderId="24" xfId="0" applyNumberFormat="1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 wrapText="1"/>
    </xf>
    <xf numFmtId="4" fontId="56" fillId="36" borderId="25" xfId="0" applyNumberFormat="1" applyFont="1" applyFill="1" applyBorder="1" applyAlignment="1">
      <alignment horizontal="center" vertical="center"/>
    </xf>
    <xf numFmtId="4" fontId="57" fillId="36" borderId="25" xfId="0" applyNumberFormat="1" applyFont="1" applyFill="1" applyBorder="1" applyAlignment="1">
      <alignment horizontal="center" vertical="center"/>
    </xf>
    <xf numFmtId="4" fontId="57" fillId="36" borderId="26" xfId="0" applyNumberFormat="1" applyFont="1" applyFill="1" applyBorder="1" applyAlignment="1">
      <alignment horizontal="center" vertical="center"/>
    </xf>
    <xf numFmtId="4" fontId="57" fillId="0" borderId="22" xfId="0" applyNumberFormat="1" applyFont="1" applyFill="1" applyBorder="1" applyAlignment="1">
      <alignment horizontal="center" vertical="center"/>
    </xf>
    <xf numFmtId="4" fontId="56" fillId="0" borderId="24" xfId="0" applyNumberFormat="1" applyFont="1" applyFill="1" applyBorder="1" applyAlignment="1">
      <alignment horizontal="center" vertical="center"/>
    </xf>
    <xf numFmtId="4" fontId="57" fillId="0" borderId="23" xfId="0" applyNumberFormat="1" applyFont="1" applyFill="1" applyBorder="1" applyAlignment="1">
      <alignment horizontal="center" vertical="center"/>
    </xf>
    <xf numFmtId="4" fontId="57" fillId="0" borderId="24" xfId="0" applyNumberFormat="1" applyFont="1" applyFill="1" applyBorder="1" applyAlignment="1">
      <alignment horizontal="center" vertical="center"/>
    </xf>
    <xf numFmtId="0" fontId="53" fillId="38" borderId="27" xfId="0" applyFont="1" applyFill="1" applyBorder="1" applyAlignment="1">
      <alignment horizontal="center" vertical="center"/>
    </xf>
    <xf numFmtId="4" fontId="57" fillId="0" borderId="27" xfId="0" applyNumberFormat="1" applyFont="1" applyFill="1" applyBorder="1" applyAlignment="1">
      <alignment horizontal="center" vertical="center"/>
    </xf>
    <xf numFmtId="4" fontId="57" fillId="0" borderId="31" xfId="0" applyNumberFormat="1" applyFont="1" applyFill="1" applyBorder="1" applyAlignment="1">
      <alignment horizontal="center" vertical="center"/>
    </xf>
    <xf numFmtId="0" fontId="53" fillId="13" borderId="30" xfId="0" applyFont="1" applyFill="1" applyBorder="1" applyAlignment="1">
      <alignment horizontal="center" vertical="center"/>
    </xf>
    <xf numFmtId="4" fontId="25" fillId="36" borderId="30" xfId="0" applyNumberFormat="1" applyFont="1" applyFill="1" applyBorder="1" applyAlignment="1">
      <alignment horizontal="center" vertical="center"/>
    </xf>
    <xf numFmtId="4" fontId="25" fillId="36" borderId="29" xfId="0" applyNumberFormat="1" applyFont="1" applyFill="1" applyBorder="1" applyAlignment="1">
      <alignment horizontal="center" vertical="center"/>
    </xf>
    <xf numFmtId="4" fontId="56" fillId="0" borderId="30" xfId="0" applyNumberFormat="1" applyFont="1" applyFill="1" applyBorder="1" applyAlignment="1">
      <alignment horizontal="center" vertical="center"/>
    </xf>
    <xf numFmtId="4" fontId="57" fillId="0" borderId="30" xfId="0" applyNumberFormat="1" applyFont="1" applyFill="1" applyBorder="1" applyAlignment="1">
      <alignment horizontal="center" vertical="center"/>
    </xf>
    <xf numFmtId="4" fontId="57" fillId="0" borderId="29" xfId="0" applyNumberFormat="1" applyFont="1" applyFill="1" applyBorder="1" applyAlignment="1">
      <alignment horizontal="center" vertical="center"/>
    </xf>
    <xf numFmtId="4" fontId="56" fillId="36" borderId="21" xfId="0" applyNumberFormat="1" applyFont="1" applyFill="1" applyBorder="1" applyAlignment="1">
      <alignment horizontal="center" vertical="center"/>
    </xf>
    <xf numFmtId="0" fontId="53" fillId="13" borderId="25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 wrapText="1"/>
    </xf>
    <xf numFmtId="0" fontId="27" fillId="0" borderId="23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Alignment="1">
      <alignment horizontal="center"/>
    </xf>
    <xf numFmtId="0" fontId="54" fillId="0" borderId="0" xfId="0" applyFont="1" applyFill="1" applyBorder="1" applyAlignment="1">
      <alignment wrapText="1"/>
    </xf>
    <xf numFmtId="0" fontId="53" fillId="13" borderId="21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3" fillId="40" borderId="25" xfId="0" applyFont="1" applyFill="1" applyBorder="1" applyAlignment="1">
      <alignment horizontal="center" vertical="center"/>
    </xf>
    <xf numFmtId="4" fontId="25" fillId="36" borderId="35" xfId="0" applyNumberFormat="1" applyFont="1" applyFill="1" applyBorder="1" applyAlignment="1">
      <alignment horizontal="center" vertical="center"/>
    </xf>
    <xf numFmtId="4" fontId="25" fillId="36" borderId="36" xfId="0" applyNumberFormat="1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 wrapText="1"/>
    </xf>
    <xf numFmtId="4" fontId="25" fillId="37" borderId="35" xfId="0" applyNumberFormat="1" applyFont="1" applyFill="1" applyBorder="1" applyAlignment="1">
      <alignment horizontal="center" vertical="center"/>
    </xf>
    <xf numFmtId="4" fontId="25" fillId="37" borderId="36" xfId="0" applyNumberFormat="1" applyFont="1" applyFill="1" applyBorder="1" applyAlignment="1">
      <alignment horizontal="center" vertical="center"/>
    </xf>
    <xf numFmtId="4" fontId="56" fillId="37" borderId="35" xfId="0" applyNumberFormat="1" applyFont="1" applyFill="1" applyBorder="1" applyAlignment="1">
      <alignment horizontal="center" vertical="center"/>
    </xf>
    <xf numFmtId="4" fontId="57" fillId="0" borderId="35" xfId="0" applyNumberFormat="1" applyFont="1" applyFill="1" applyBorder="1" applyAlignment="1">
      <alignment horizontal="center" vertical="center"/>
    </xf>
    <xf numFmtId="4" fontId="57" fillId="0" borderId="36" xfId="0" applyNumberFormat="1" applyFont="1" applyFill="1" applyBorder="1" applyAlignment="1">
      <alignment horizontal="center" vertical="center"/>
    </xf>
    <xf numFmtId="4" fontId="57" fillId="37" borderId="35" xfId="0" applyNumberFormat="1" applyFont="1" applyFill="1" applyBorder="1" applyAlignment="1">
      <alignment horizontal="center" vertical="center"/>
    </xf>
    <xf numFmtId="4" fontId="57" fillId="37" borderId="36" xfId="0" applyNumberFormat="1" applyFont="1" applyFill="1" applyBorder="1" applyAlignment="1">
      <alignment horizontal="center" vertical="center"/>
    </xf>
    <xf numFmtId="0" fontId="54" fillId="37" borderId="23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38" borderId="35" xfId="0" applyFont="1" applyFill="1" applyBorder="1" applyAlignment="1">
      <alignment horizontal="center" vertical="center"/>
    </xf>
    <xf numFmtId="4" fontId="57" fillId="36" borderId="35" xfId="0" applyNumberFormat="1" applyFont="1" applyFill="1" applyBorder="1" applyAlignment="1">
      <alignment horizontal="center" vertical="center"/>
    </xf>
    <xf numFmtId="4" fontId="57" fillId="36" borderId="36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38" borderId="23" xfId="0" applyFont="1" applyFill="1" applyBorder="1" applyAlignment="1">
      <alignment horizontal="center" vertical="center"/>
    </xf>
    <xf numFmtId="4" fontId="55" fillId="37" borderId="23" xfId="0" applyNumberFormat="1" applyFont="1" applyFill="1" applyBorder="1" applyAlignment="1">
      <alignment horizontal="center" vertical="center"/>
    </xf>
    <xf numFmtId="4" fontId="55" fillId="0" borderId="23" xfId="0" applyNumberFormat="1" applyFont="1" applyFill="1" applyBorder="1" applyAlignment="1">
      <alignment horizontal="center" vertical="center"/>
    </xf>
    <xf numFmtId="0" fontId="53" fillId="38" borderId="2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3" fillId="12" borderId="2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" fontId="56" fillId="0" borderId="23" xfId="0" applyNumberFormat="1" applyFont="1" applyFill="1" applyBorder="1" applyAlignment="1" quotePrefix="1">
      <alignment horizontal="center" vertical="center"/>
    </xf>
    <xf numFmtId="4" fontId="56" fillId="37" borderId="23" xfId="0" applyNumberFormat="1" applyFont="1" applyFill="1" applyBorder="1" applyAlignment="1" quotePrefix="1">
      <alignment horizontal="center" vertical="center"/>
    </xf>
    <xf numFmtId="0" fontId="54" fillId="0" borderId="4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41" xfId="0" applyFont="1" applyFill="1" applyBorder="1" applyAlignment="1">
      <alignment horizontal="center" vertical="center" wrapText="1"/>
    </xf>
    <xf numFmtId="4" fontId="56" fillId="37" borderId="22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4" fontId="56" fillId="0" borderId="22" xfId="0" applyNumberFormat="1" applyFont="1" applyFill="1" applyBorder="1" applyAlignment="1">
      <alignment horizontal="center" vertical="center"/>
    </xf>
    <xf numFmtId="4" fontId="56" fillId="37" borderId="24" xfId="0" applyNumberFormat="1" applyFont="1" applyFill="1" applyBorder="1" applyAlignment="1">
      <alignment horizontal="center" vertical="center"/>
    </xf>
    <xf numFmtId="4" fontId="56" fillId="41" borderId="23" xfId="0" applyNumberFormat="1" applyFont="1" applyFill="1" applyBorder="1" applyAlignment="1">
      <alignment horizontal="center" vertical="center"/>
    </xf>
    <xf numFmtId="4" fontId="56" fillId="41" borderId="24" xfId="0" applyNumberFormat="1" applyFont="1" applyFill="1" applyBorder="1" applyAlignment="1">
      <alignment horizontal="center" vertical="center"/>
    </xf>
    <xf numFmtId="4" fontId="25" fillId="36" borderId="42" xfId="0" applyNumberFormat="1" applyFont="1" applyFill="1" applyBorder="1" applyAlignment="1">
      <alignment horizontal="center" vertical="center"/>
    </xf>
    <xf numFmtId="4" fontId="56" fillId="0" borderId="42" xfId="0" applyNumberFormat="1" applyFont="1" applyFill="1" applyBorder="1" applyAlignment="1">
      <alignment horizontal="center" vertical="center"/>
    </xf>
    <xf numFmtId="4" fontId="25" fillId="37" borderId="42" xfId="0" applyNumberFormat="1" applyFont="1" applyFill="1" applyBorder="1" applyAlignment="1">
      <alignment horizontal="center" vertical="center"/>
    </xf>
    <xf numFmtId="4" fontId="56" fillId="37" borderId="26" xfId="0" applyNumberFormat="1" applyFont="1" applyFill="1" applyBorder="1" applyAlignment="1">
      <alignment horizontal="center" vertical="center"/>
    </xf>
    <xf numFmtId="4" fontId="56" fillId="0" borderId="26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4" fontId="56" fillId="36" borderId="42" xfId="0" applyNumberFormat="1" applyFont="1" applyFill="1" applyBorder="1" applyAlignment="1">
      <alignment horizontal="center" vertical="center"/>
    </xf>
    <xf numFmtId="0" fontId="53" fillId="35" borderId="43" xfId="0" applyFont="1" applyFill="1" applyBorder="1" applyAlignment="1">
      <alignment horizontal="center" vertical="center"/>
    </xf>
    <xf numFmtId="4" fontId="56" fillId="36" borderId="30" xfId="0" applyNumberFormat="1" applyFont="1" applyFill="1" applyBorder="1" applyAlignment="1">
      <alignment horizontal="center" vertical="center"/>
    </xf>
    <xf numFmtId="4" fontId="56" fillId="36" borderId="29" xfId="0" applyNumberFormat="1" applyFont="1" applyFill="1" applyBorder="1" applyAlignment="1">
      <alignment horizontal="center" vertical="center"/>
    </xf>
    <xf numFmtId="4" fontId="57" fillId="36" borderId="43" xfId="0" applyNumberFormat="1" applyFont="1" applyFill="1" applyBorder="1" applyAlignment="1">
      <alignment horizontal="center" vertical="center"/>
    </xf>
    <xf numFmtId="4" fontId="57" fillId="36" borderId="44" xfId="0" applyNumberFormat="1" applyFont="1" applyFill="1" applyBorder="1" applyAlignment="1">
      <alignment horizontal="center" vertical="center"/>
    </xf>
    <xf numFmtId="4" fontId="56" fillId="37" borderId="42" xfId="0" applyNumberFormat="1" applyFont="1" applyFill="1" applyBorder="1" applyAlignment="1">
      <alignment horizontal="center" vertical="center"/>
    </xf>
    <xf numFmtId="4" fontId="25" fillId="37" borderId="43" xfId="0" applyNumberFormat="1" applyFont="1" applyFill="1" applyBorder="1" applyAlignment="1">
      <alignment horizontal="center" vertical="center"/>
    </xf>
    <xf numFmtId="4" fontId="25" fillId="37" borderId="44" xfId="0" applyNumberFormat="1" applyFont="1" applyFill="1" applyBorder="1" applyAlignment="1">
      <alignment horizontal="center" vertical="center"/>
    </xf>
    <xf numFmtId="4" fontId="56" fillId="37" borderId="43" xfId="0" applyNumberFormat="1" applyFont="1" applyFill="1" applyBorder="1" applyAlignment="1">
      <alignment horizontal="center" vertical="center"/>
    </xf>
    <xf numFmtId="4" fontId="56" fillId="37" borderId="44" xfId="0" applyNumberFormat="1" applyFont="1" applyFill="1" applyBorder="1" applyAlignment="1">
      <alignment horizontal="center" vertical="center"/>
    </xf>
    <xf numFmtId="4" fontId="57" fillId="37" borderId="43" xfId="0" applyNumberFormat="1" applyFont="1" applyFill="1" applyBorder="1" applyAlignment="1">
      <alignment horizontal="center" vertical="center"/>
    </xf>
    <xf numFmtId="4" fontId="57" fillId="37" borderId="44" xfId="0" applyNumberFormat="1" applyFont="1" applyFill="1" applyBorder="1" applyAlignment="1">
      <alignment horizontal="center" vertical="center"/>
    </xf>
    <xf numFmtId="0" fontId="53" fillId="38" borderId="25" xfId="0" applyFont="1" applyFill="1" applyBorder="1" applyAlignment="1">
      <alignment horizontal="center" vertical="center"/>
    </xf>
    <xf numFmtId="4" fontId="25" fillId="0" borderId="45" xfId="0" applyNumberFormat="1" applyFont="1" applyFill="1" applyBorder="1" applyAlignment="1">
      <alignment horizontal="center" vertical="center"/>
    </xf>
    <xf numFmtId="4" fontId="25" fillId="0" borderId="42" xfId="0" applyNumberFormat="1" applyFont="1" applyFill="1" applyBorder="1" applyAlignment="1">
      <alignment horizontal="center" vertical="center"/>
    </xf>
    <xf numFmtId="4" fontId="56" fillId="0" borderId="45" xfId="0" applyNumberFormat="1" applyFont="1" applyFill="1" applyBorder="1" applyAlignment="1">
      <alignment horizontal="center" vertical="center"/>
    </xf>
    <xf numFmtId="4" fontId="25" fillId="37" borderId="45" xfId="0" applyNumberFormat="1" applyFont="1" applyFill="1" applyBorder="1" applyAlignment="1">
      <alignment horizontal="center" vertical="center"/>
    </xf>
    <xf numFmtId="4" fontId="56" fillId="37" borderId="45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4" fontId="57" fillId="0" borderId="42" xfId="0" applyNumberFormat="1" applyFont="1" applyFill="1" applyBorder="1" applyAlignment="1">
      <alignment horizontal="center" vertical="center"/>
    </xf>
    <xf numFmtId="4" fontId="57" fillId="37" borderId="45" xfId="0" applyNumberFormat="1" applyFont="1" applyFill="1" applyBorder="1" applyAlignment="1">
      <alignment horizontal="center" vertical="center"/>
    </xf>
    <xf numFmtId="4" fontId="57" fillId="37" borderId="42" xfId="0" applyNumberFormat="1" applyFont="1" applyFill="1" applyBorder="1" applyAlignment="1">
      <alignment horizontal="center" vertical="center"/>
    </xf>
    <xf numFmtId="4" fontId="56" fillId="37" borderId="29" xfId="0" applyNumberFormat="1" applyFont="1" applyFill="1" applyBorder="1" applyAlignment="1">
      <alignment horizontal="center" vertical="center"/>
    </xf>
    <xf numFmtId="4" fontId="56" fillId="36" borderId="2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3" fillId="12" borderId="21" xfId="0" applyFont="1" applyFill="1" applyBorder="1" applyAlignment="1">
      <alignment horizontal="center" vertical="center"/>
    </xf>
    <xf numFmtId="0" fontId="25" fillId="13" borderId="23" xfId="0" applyFont="1" applyFill="1" applyBorder="1" applyAlignment="1">
      <alignment horizontal="center" vertical="center"/>
    </xf>
    <xf numFmtId="0" fontId="25" fillId="39" borderId="23" xfId="0" applyFont="1" applyFill="1" applyBorder="1" applyAlignment="1">
      <alignment horizontal="center" vertical="center"/>
    </xf>
    <xf numFmtId="0" fontId="25" fillId="12" borderId="23" xfId="0" applyFont="1" applyFill="1" applyBorder="1" applyAlignment="1">
      <alignment horizontal="center" vertical="center"/>
    </xf>
    <xf numFmtId="0" fontId="25" fillId="13" borderId="2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 wrapText="1"/>
    </xf>
    <xf numFmtId="0" fontId="25" fillId="12" borderId="47" xfId="0" applyFont="1" applyFill="1" applyBorder="1" applyAlignment="1">
      <alignment horizontal="center" vertical="center" wrapText="1"/>
    </xf>
    <xf numFmtId="0" fontId="25" fillId="13" borderId="46" xfId="0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/>
    </xf>
    <xf numFmtId="0" fontId="25" fillId="13" borderId="48" xfId="0" applyFont="1" applyFill="1" applyBorder="1" applyAlignment="1">
      <alignment horizontal="center" vertical="center" wrapText="1"/>
    </xf>
    <xf numFmtId="0" fontId="53" fillId="13" borderId="49" xfId="0" applyFont="1" applyFill="1" applyBorder="1" applyAlignment="1">
      <alignment horizontal="center" vertical="center"/>
    </xf>
    <xf numFmtId="4" fontId="53" fillId="37" borderId="21" xfId="0" applyNumberFormat="1" applyFont="1" applyFill="1" applyBorder="1" applyAlignment="1">
      <alignment horizontal="center" vertical="center"/>
    </xf>
    <xf numFmtId="4" fontId="53" fillId="37" borderId="23" xfId="0" applyNumberFormat="1" applyFont="1" applyFill="1" applyBorder="1" applyAlignment="1">
      <alignment horizontal="center" vertical="center"/>
    </xf>
    <xf numFmtId="0" fontId="53" fillId="38" borderId="49" xfId="0" applyFont="1" applyFill="1" applyBorder="1" applyAlignment="1">
      <alignment horizontal="center" vertical="center"/>
    </xf>
    <xf numFmtId="0" fontId="53" fillId="38" borderId="50" xfId="0" applyFont="1" applyFill="1" applyBorder="1" applyAlignment="1">
      <alignment horizontal="center" vertical="center"/>
    </xf>
    <xf numFmtId="4" fontId="53" fillId="37" borderId="25" xfId="0" applyNumberFormat="1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horizontal="center" vertical="center"/>
    </xf>
    <xf numFmtId="0" fontId="54" fillId="13" borderId="23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9" borderId="23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5" borderId="25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4" fontId="56" fillId="0" borderId="35" xfId="0" applyNumberFormat="1" applyFont="1" applyFill="1" applyBorder="1" applyAlignment="1">
      <alignment horizontal="center" vertical="center"/>
    </xf>
    <xf numFmtId="0" fontId="54" fillId="13" borderId="21" xfId="0" applyFont="1" applyFill="1" applyBorder="1" applyAlignment="1">
      <alignment horizontal="center" vertical="center"/>
    </xf>
    <xf numFmtId="4" fontId="25" fillId="37" borderId="21" xfId="0" applyNumberFormat="1" applyFont="1" applyFill="1" applyBorder="1" applyAlignment="1">
      <alignment horizontal="center" vertical="center" wrapText="1"/>
    </xf>
    <xf numFmtId="4" fontId="25" fillId="37" borderId="22" xfId="0" applyNumberFormat="1" applyFont="1" applyFill="1" applyBorder="1" applyAlignment="1">
      <alignment horizontal="center" vertical="center" wrapText="1"/>
    </xf>
    <xf numFmtId="4" fontId="56" fillId="37" borderId="21" xfId="0" applyNumberFormat="1" applyFont="1" applyFill="1" applyBorder="1" applyAlignment="1">
      <alignment horizontal="center" vertical="center" wrapText="1"/>
    </xf>
    <xf numFmtId="4" fontId="57" fillId="37" borderId="21" xfId="0" applyNumberFormat="1" applyFont="1" applyFill="1" applyBorder="1" applyAlignment="1">
      <alignment horizontal="center" vertical="center" wrapText="1"/>
    </xf>
    <xf numFmtId="4" fontId="57" fillId="37" borderId="22" xfId="0" applyNumberFormat="1" applyFont="1" applyFill="1" applyBorder="1" applyAlignment="1">
      <alignment horizontal="center" vertical="center" wrapText="1"/>
    </xf>
    <xf numFmtId="4" fontId="25" fillId="36" borderId="21" xfId="0" applyNumberFormat="1" applyFont="1" applyFill="1" applyBorder="1" applyAlignment="1">
      <alignment horizontal="center" vertical="center" wrapText="1"/>
    </xf>
    <xf numFmtId="4" fontId="25" fillId="36" borderId="22" xfId="0" applyNumberFormat="1" applyFont="1" applyFill="1" applyBorder="1" applyAlignment="1">
      <alignment horizontal="center" vertical="center" wrapText="1"/>
    </xf>
    <xf numFmtId="4" fontId="56" fillId="36" borderId="21" xfId="0" applyNumberFormat="1" applyFont="1" applyFill="1" applyBorder="1" applyAlignment="1">
      <alignment horizontal="center" vertical="center" wrapText="1"/>
    </xf>
    <xf numFmtId="4" fontId="57" fillId="36" borderId="21" xfId="0" applyNumberFormat="1" applyFont="1" applyFill="1" applyBorder="1" applyAlignment="1">
      <alignment horizontal="center" vertical="center" wrapText="1"/>
    </xf>
    <xf numFmtId="4" fontId="57" fillId="36" borderId="22" xfId="0" applyNumberFormat="1" applyFont="1" applyFill="1" applyBorder="1" applyAlignment="1">
      <alignment horizontal="center" vertical="center" wrapText="1"/>
    </xf>
    <xf numFmtId="0" fontId="54" fillId="38" borderId="23" xfId="0" applyFont="1" applyFill="1" applyBorder="1" applyAlignment="1">
      <alignment horizontal="center" vertical="center"/>
    </xf>
    <xf numFmtId="4" fontId="25" fillId="37" borderId="23" xfId="0" applyNumberFormat="1" applyFont="1" applyFill="1" applyBorder="1" applyAlignment="1">
      <alignment horizontal="center" vertical="center" wrapText="1"/>
    </xf>
    <xf numFmtId="4" fontId="25" fillId="37" borderId="24" xfId="0" applyNumberFormat="1" applyFont="1" applyFill="1" applyBorder="1" applyAlignment="1">
      <alignment horizontal="center" vertical="center" wrapText="1"/>
    </xf>
    <xf numFmtId="4" fontId="56" fillId="37" borderId="23" xfId="0" applyNumberFormat="1" applyFont="1" applyFill="1" applyBorder="1" applyAlignment="1">
      <alignment horizontal="center" vertical="center" wrapText="1"/>
    </xf>
    <xf numFmtId="4" fontId="57" fillId="37" borderId="23" xfId="0" applyNumberFormat="1" applyFont="1" applyFill="1" applyBorder="1" applyAlignment="1">
      <alignment horizontal="center" vertical="center" wrapText="1"/>
    </xf>
    <xf numFmtId="4" fontId="57" fillId="37" borderId="24" xfId="0" applyNumberFormat="1" applyFont="1" applyFill="1" applyBorder="1" applyAlignment="1">
      <alignment horizontal="center" vertical="center" wrapText="1"/>
    </xf>
    <xf numFmtId="4" fontId="56" fillId="36" borderId="23" xfId="0" applyNumberFormat="1" applyFont="1" applyFill="1" applyBorder="1" applyAlignment="1">
      <alignment horizontal="center" vertical="center" wrapText="1"/>
    </xf>
    <xf numFmtId="4" fontId="25" fillId="36" borderId="23" xfId="0" applyNumberFormat="1" applyFont="1" applyFill="1" applyBorder="1" applyAlignment="1">
      <alignment horizontal="center" vertical="center" wrapText="1"/>
    </xf>
    <xf numFmtId="4" fontId="25" fillId="36" borderId="24" xfId="0" applyNumberFormat="1" applyFont="1" applyFill="1" applyBorder="1" applyAlignment="1">
      <alignment horizontal="center" vertical="center" wrapText="1"/>
    </xf>
    <xf numFmtId="4" fontId="56" fillId="0" borderId="23" xfId="0" applyNumberFormat="1" applyFont="1" applyFill="1" applyBorder="1" applyAlignment="1">
      <alignment horizontal="center" vertical="center" wrapText="1"/>
    </xf>
    <xf numFmtId="4" fontId="57" fillId="36" borderId="23" xfId="0" applyNumberFormat="1" applyFont="1" applyFill="1" applyBorder="1" applyAlignment="1">
      <alignment horizontal="center" vertical="center" wrapText="1"/>
    </xf>
    <xf numFmtId="4" fontId="57" fillId="36" borderId="24" xfId="0" applyNumberFormat="1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/>
    </xf>
    <xf numFmtId="4" fontId="25" fillId="37" borderId="30" xfId="0" applyNumberFormat="1" applyFont="1" applyFill="1" applyBorder="1" applyAlignment="1">
      <alignment horizontal="center" vertical="center" wrapText="1"/>
    </xf>
    <xf numFmtId="4" fontId="25" fillId="37" borderId="29" xfId="0" applyNumberFormat="1" applyFont="1" applyFill="1" applyBorder="1" applyAlignment="1">
      <alignment horizontal="center" vertical="center" wrapText="1"/>
    </xf>
    <xf numFmtId="4" fontId="56" fillId="0" borderId="30" xfId="0" applyNumberFormat="1" applyFont="1" applyFill="1" applyBorder="1" applyAlignment="1">
      <alignment horizontal="center" vertical="center" wrapText="1"/>
    </xf>
    <xf numFmtId="4" fontId="57" fillId="36" borderId="30" xfId="0" applyNumberFormat="1" applyFont="1" applyFill="1" applyBorder="1" applyAlignment="1">
      <alignment horizontal="center" vertical="center" wrapText="1"/>
    </xf>
    <xf numFmtId="4" fontId="57" fillId="36" borderId="29" xfId="0" applyNumberFormat="1" applyFont="1" applyFill="1" applyBorder="1" applyAlignment="1">
      <alignment horizontal="center" vertical="center" wrapText="1"/>
    </xf>
    <xf numFmtId="4" fontId="56" fillId="37" borderId="30" xfId="0" applyNumberFormat="1" applyFont="1" applyFill="1" applyBorder="1" applyAlignment="1">
      <alignment horizontal="center" vertical="center" wrapText="1"/>
    </xf>
    <xf numFmtId="4" fontId="57" fillId="37" borderId="30" xfId="0" applyNumberFormat="1" applyFont="1" applyFill="1" applyBorder="1" applyAlignment="1">
      <alignment horizontal="center" vertical="center" wrapText="1"/>
    </xf>
    <xf numFmtId="4" fontId="57" fillId="37" borderId="29" xfId="0" applyNumberFormat="1" applyFont="1" applyFill="1" applyBorder="1" applyAlignment="1">
      <alignment horizontal="center" vertical="center" wrapText="1"/>
    </xf>
    <xf numFmtId="4" fontId="25" fillId="36" borderId="25" xfId="0" applyNumberFormat="1" applyFont="1" applyFill="1" applyBorder="1" applyAlignment="1">
      <alignment horizontal="center" vertical="center" wrapText="1"/>
    </xf>
    <xf numFmtId="4" fontId="25" fillId="36" borderId="26" xfId="0" applyNumberFormat="1" applyFont="1" applyFill="1" applyBorder="1" applyAlignment="1">
      <alignment horizontal="center" vertical="center" wrapText="1"/>
    </xf>
    <xf numFmtId="4" fontId="55" fillId="0" borderId="45" xfId="0" applyNumberFormat="1" applyFont="1" applyFill="1" applyBorder="1" applyAlignment="1">
      <alignment horizontal="center" vertical="center"/>
    </xf>
    <xf numFmtId="4" fontId="56" fillId="0" borderId="27" xfId="0" applyNumberFormat="1" applyFont="1" applyFill="1" applyBorder="1" applyAlignment="1">
      <alignment horizontal="center" vertical="center" wrapText="1"/>
    </xf>
    <xf numFmtId="4" fontId="57" fillId="36" borderId="27" xfId="0" applyNumberFormat="1" applyFont="1" applyFill="1" applyBorder="1" applyAlignment="1">
      <alignment horizontal="center" vertical="center" wrapText="1"/>
    </xf>
    <xf numFmtId="4" fontId="57" fillId="36" borderId="31" xfId="0" applyNumberFormat="1" applyFont="1" applyFill="1" applyBorder="1" applyAlignment="1">
      <alignment horizontal="center" vertical="center" wrapText="1"/>
    </xf>
    <xf numFmtId="4" fontId="25" fillId="37" borderId="27" xfId="0" applyNumberFormat="1" applyFont="1" applyFill="1" applyBorder="1" applyAlignment="1">
      <alignment horizontal="center" vertical="center" wrapText="1"/>
    </xf>
    <xf numFmtId="4" fontId="25" fillId="37" borderId="31" xfId="0" applyNumberFormat="1" applyFont="1" applyFill="1" applyBorder="1" applyAlignment="1">
      <alignment horizontal="center" vertical="center" wrapText="1"/>
    </xf>
    <xf numFmtId="4" fontId="55" fillId="37" borderId="45" xfId="0" applyNumberFormat="1" applyFont="1" applyFill="1" applyBorder="1" applyAlignment="1">
      <alignment horizontal="center" vertical="center"/>
    </xf>
    <xf numFmtId="4" fontId="56" fillId="37" borderId="27" xfId="0" applyNumberFormat="1" applyFont="1" applyFill="1" applyBorder="1" applyAlignment="1">
      <alignment horizontal="center" vertical="center" wrapText="1"/>
    </xf>
    <xf numFmtId="4" fontId="57" fillId="37" borderId="27" xfId="0" applyNumberFormat="1" applyFont="1" applyFill="1" applyBorder="1" applyAlignment="1">
      <alignment horizontal="center" vertical="center" wrapText="1"/>
    </xf>
    <xf numFmtId="4" fontId="57" fillId="37" borderId="31" xfId="0" applyNumberFormat="1" applyFont="1" applyFill="1" applyBorder="1" applyAlignment="1">
      <alignment horizontal="center" vertical="center" wrapText="1"/>
    </xf>
    <xf numFmtId="4" fontId="55" fillId="0" borderId="52" xfId="0" applyNumberFormat="1" applyFont="1" applyFill="1" applyBorder="1" applyAlignment="1">
      <alignment horizontal="center" vertical="center"/>
    </xf>
    <xf numFmtId="4" fontId="56" fillId="0" borderId="25" xfId="0" applyNumberFormat="1" applyFont="1" applyFill="1" applyBorder="1" applyAlignment="1">
      <alignment horizontal="center" vertical="center" wrapText="1"/>
    </xf>
    <xf numFmtId="4" fontId="57" fillId="36" borderId="25" xfId="0" applyNumberFormat="1" applyFont="1" applyFill="1" applyBorder="1" applyAlignment="1">
      <alignment horizontal="center" vertical="center" wrapText="1"/>
    </xf>
    <xf numFmtId="4" fontId="57" fillId="36" borderId="26" xfId="0" applyNumberFormat="1" applyFont="1" applyFill="1" applyBorder="1" applyAlignment="1">
      <alignment horizontal="center" vertical="center" wrapText="1"/>
    </xf>
    <xf numFmtId="4" fontId="25" fillId="37" borderId="25" xfId="0" applyNumberFormat="1" applyFont="1" applyFill="1" applyBorder="1" applyAlignment="1">
      <alignment horizontal="center" vertical="center" wrapText="1"/>
    </xf>
    <xf numFmtId="4" fontId="25" fillId="37" borderId="26" xfId="0" applyNumberFormat="1" applyFont="1" applyFill="1" applyBorder="1" applyAlignment="1">
      <alignment horizontal="center" vertical="center" wrapText="1"/>
    </xf>
    <xf numFmtId="4" fontId="55" fillId="37" borderId="52" xfId="0" applyNumberFormat="1" applyFont="1" applyFill="1" applyBorder="1" applyAlignment="1">
      <alignment horizontal="center" vertical="center"/>
    </xf>
    <xf numFmtId="4" fontId="56" fillId="37" borderId="25" xfId="0" applyNumberFormat="1" applyFont="1" applyFill="1" applyBorder="1" applyAlignment="1">
      <alignment horizontal="center" vertical="center" wrapText="1"/>
    </xf>
    <xf numFmtId="4" fontId="57" fillId="37" borderId="25" xfId="0" applyNumberFormat="1" applyFont="1" applyFill="1" applyBorder="1" applyAlignment="1">
      <alignment horizontal="center" vertical="center" wrapText="1"/>
    </xf>
    <xf numFmtId="4" fontId="57" fillId="37" borderId="26" xfId="0" applyNumberFormat="1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/>
    </xf>
    <xf numFmtId="4" fontId="25" fillId="0" borderId="27" xfId="0" applyNumberFormat="1" applyFont="1" applyFill="1" applyBorder="1" applyAlignment="1">
      <alignment horizontal="center" vertical="center"/>
    </xf>
    <xf numFmtId="4" fontId="25" fillId="0" borderId="31" xfId="0" applyNumberFormat="1" applyFont="1" applyFill="1" applyBorder="1" applyAlignment="1">
      <alignment horizontal="center" vertical="center"/>
    </xf>
    <xf numFmtId="4" fontId="56" fillId="36" borderId="27" xfId="0" applyNumberFormat="1" applyFont="1" applyFill="1" applyBorder="1" applyAlignment="1">
      <alignment horizontal="center" vertical="center"/>
    </xf>
    <xf numFmtId="4" fontId="56" fillId="36" borderId="31" xfId="0" applyNumberFormat="1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 wrapText="1"/>
    </xf>
    <xf numFmtId="0" fontId="53" fillId="33" borderId="53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center" vertical="center" wrapText="1"/>
    </xf>
    <xf numFmtId="0" fontId="53" fillId="12" borderId="25" xfId="0" applyFont="1" applyFill="1" applyBorder="1" applyAlignment="1">
      <alignment horizontal="center" vertical="center"/>
    </xf>
    <xf numFmtId="0" fontId="53" fillId="13" borderId="56" xfId="0" applyFont="1" applyFill="1" applyBorder="1" applyAlignment="1">
      <alignment horizontal="center" vertical="center"/>
    </xf>
    <xf numFmtId="0" fontId="53" fillId="35" borderId="57" xfId="0" applyFont="1" applyFill="1" applyBorder="1" applyAlignment="1">
      <alignment horizontal="center" vertical="center"/>
    </xf>
    <xf numFmtId="0" fontId="53" fillId="12" borderId="58" xfId="0" applyFont="1" applyFill="1" applyBorder="1" applyAlignment="1">
      <alignment horizontal="center" vertical="center"/>
    </xf>
    <xf numFmtId="0" fontId="53" fillId="35" borderId="58" xfId="0" applyFont="1" applyFill="1" applyBorder="1" applyAlignment="1">
      <alignment horizontal="center" vertical="center"/>
    </xf>
    <xf numFmtId="0" fontId="53" fillId="35" borderId="59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4" fontId="25" fillId="37" borderId="60" xfId="0" applyNumberFormat="1" applyFont="1" applyFill="1" applyBorder="1" applyAlignment="1">
      <alignment horizontal="center" vertical="center"/>
    </xf>
    <xf numFmtId="4" fontId="25" fillId="37" borderId="61" xfId="0" applyNumberFormat="1" applyFont="1" applyFill="1" applyBorder="1" applyAlignment="1">
      <alignment horizontal="center" vertical="center"/>
    </xf>
    <xf numFmtId="4" fontId="56" fillId="37" borderId="60" xfId="0" applyNumberFormat="1" applyFont="1" applyFill="1" applyBorder="1" applyAlignment="1">
      <alignment horizontal="center" vertical="center"/>
    </xf>
    <xf numFmtId="4" fontId="57" fillId="37" borderId="60" xfId="0" applyNumberFormat="1" applyFont="1" applyFill="1" applyBorder="1" applyAlignment="1">
      <alignment horizontal="center" vertical="center"/>
    </xf>
    <xf numFmtId="4" fontId="57" fillId="37" borderId="61" xfId="0" applyNumberFormat="1" applyFont="1" applyFill="1" applyBorder="1" applyAlignment="1">
      <alignment horizontal="center" vertical="center"/>
    </xf>
    <xf numFmtId="4" fontId="25" fillId="36" borderId="60" xfId="0" applyNumberFormat="1" applyFont="1" applyFill="1" applyBorder="1" applyAlignment="1">
      <alignment horizontal="center" vertical="center"/>
    </xf>
    <xf numFmtId="4" fontId="25" fillId="36" borderId="61" xfId="0" applyNumberFormat="1" applyFont="1" applyFill="1" applyBorder="1" applyAlignment="1">
      <alignment horizontal="center" vertical="center"/>
    </xf>
    <xf numFmtId="4" fontId="56" fillId="0" borderId="60" xfId="0" applyNumberFormat="1" applyFont="1" applyFill="1" applyBorder="1" applyAlignment="1">
      <alignment horizontal="center" vertical="center"/>
    </xf>
    <xf numFmtId="4" fontId="57" fillId="36" borderId="60" xfId="0" applyNumberFormat="1" applyFont="1" applyFill="1" applyBorder="1" applyAlignment="1">
      <alignment horizontal="center" vertical="center"/>
    </xf>
    <xf numFmtId="4" fontId="57" fillId="36" borderId="61" xfId="0" applyNumberFormat="1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4" fontId="25" fillId="36" borderId="60" xfId="0" applyNumberFormat="1" applyFont="1" applyFill="1" applyBorder="1" applyAlignment="1" quotePrefix="1">
      <alignment horizontal="center" vertical="center"/>
    </xf>
    <xf numFmtId="4" fontId="25" fillId="36" borderId="61" xfId="0" applyNumberFormat="1" applyFont="1" applyFill="1" applyBorder="1" applyAlignment="1" quotePrefix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38" borderId="22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53" fillId="13" borderId="24" xfId="0" applyFont="1" applyFill="1" applyBorder="1" applyAlignment="1">
      <alignment horizontal="center" vertical="center"/>
    </xf>
    <xf numFmtId="0" fontId="53" fillId="12" borderId="24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0" fontId="53" fillId="0" borderId="47" xfId="0" applyFont="1" applyFill="1" applyBorder="1" applyAlignment="1">
      <alignment horizontal="center" vertical="center" wrapText="1"/>
    </xf>
    <xf numFmtId="0" fontId="53" fillId="38" borderId="57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 wrapText="1"/>
    </xf>
    <xf numFmtId="0" fontId="53" fillId="13" borderId="58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center" vertical="center"/>
    </xf>
    <xf numFmtId="0" fontId="53" fillId="13" borderId="28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 wrapText="1"/>
    </xf>
    <xf numFmtId="0" fontId="53" fillId="0" borderId="64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3" fillId="42" borderId="57" xfId="0" applyFont="1" applyFill="1" applyBorder="1" applyAlignment="1">
      <alignment horizontal="center" vertical="center"/>
    </xf>
    <xf numFmtId="4" fontId="55" fillId="36" borderId="21" xfId="0" applyNumberFormat="1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 wrapText="1"/>
    </xf>
    <xf numFmtId="0" fontId="53" fillId="13" borderId="57" xfId="0" applyFont="1" applyFill="1" applyBorder="1" applyAlignment="1">
      <alignment horizontal="center" vertical="center"/>
    </xf>
    <xf numFmtId="0" fontId="53" fillId="38" borderId="58" xfId="0" applyFont="1" applyFill="1" applyBorder="1" applyAlignment="1">
      <alignment horizontal="center" vertical="center"/>
    </xf>
    <xf numFmtId="0" fontId="53" fillId="33" borderId="59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0" fontId="53" fillId="38" borderId="59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center" vertical="center" wrapText="1"/>
    </xf>
    <xf numFmtId="14" fontId="54" fillId="0" borderId="0" xfId="0" applyNumberFormat="1" applyFont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4" fontId="25" fillId="37" borderId="68" xfId="0" applyNumberFormat="1" applyFont="1" applyFill="1" applyBorder="1" applyAlignment="1">
      <alignment horizontal="center" vertical="center"/>
    </xf>
    <xf numFmtId="4" fontId="55" fillId="37" borderId="35" xfId="0" applyNumberFormat="1" applyFont="1" applyFill="1" applyBorder="1" applyAlignment="1">
      <alignment horizontal="center" vertical="center"/>
    </xf>
    <xf numFmtId="4" fontId="56" fillId="37" borderId="68" xfId="0" applyNumberFormat="1" applyFont="1" applyFill="1" applyBorder="1" applyAlignment="1">
      <alignment horizontal="center" vertical="center"/>
    </xf>
    <xf numFmtId="4" fontId="57" fillId="37" borderId="68" xfId="0" applyNumberFormat="1" applyFont="1" applyFill="1" applyBorder="1" applyAlignment="1">
      <alignment horizontal="center" vertical="center"/>
    </xf>
    <xf numFmtId="4" fontId="25" fillId="36" borderId="68" xfId="0" applyNumberFormat="1" applyFont="1" applyFill="1" applyBorder="1" applyAlignment="1">
      <alignment horizontal="center" vertical="center"/>
    </xf>
    <xf numFmtId="4" fontId="55" fillId="0" borderId="35" xfId="0" applyNumberFormat="1" applyFont="1" applyFill="1" applyBorder="1" applyAlignment="1">
      <alignment horizontal="center" vertical="center"/>
    </xf>
    <xf numFmtId="4" fontId="56" fillId="36" borderId="35" xfId="0" applyNumberFormat="1" applyFont="1" applyFill="1" applyBorder="1" applyAlignment="1">
      <alignment horizontal="center" vertical="center"/>
    </xf>
    <xf numFmtId="4" fontId="56" fillId="36" borderId="68" xfId="0" applyNumberFormat="1" applyFont="1" applyFill="1" applyBorder="1" applyAlignment="1">
      <alignment horizontal="center" vertical="center"/>
    </xf>
    <xf numFmtId="4" fontId="57" fillId="36" borderId="68" xfId="0" applyNumberFormat="1" applyFont="1" applyFill="1" applyBorder="1" applyAlignment="1">
      <alignment horizontal="center" vertical="center"/>
    </xf>
    <xf numFmtId="4" fontId="56" fillId="37" borderId="36" xfId="0" applyNumberFormat="1" applyFont="1" applyFill="1" applyBorder="1" applyAlignment="1">
      <alignment horizontal="center" vertical="center"/>
    </xf>
    <xf numFmtId="0" fontId="53" fillId="43" borderId="23" xfId="0" applyFont="1" applyFill="1" applyBorder="1" applyAlignment="1">
      <alignment horizontal="center" vertical="center"/>
    </xf>
    <xf numFmtId="4" fontId="25" fillId="37" borderId="57" xfId="0" applyNumberFormat="1" applyFont="1" applyFill="1" applyBorder="1" applyAlignment="1">
      <alignment horizontal="center" vertical="center"/>
    </xf>
    <xf numFmtId="4" fontId="56" fillId="37" borderId="57" xfId="0" applyNumberFormat="1" applyFont="1" applyFill="1" applyBorder="1" applyAlignment="1">
      <alignment horizontal="center" vertical="center"/>
    </xf>
    <xf numFmtId="4" fontId="57" fillId="37" borderId="57" xfId="0" applyNumberFormat="1" applyFont="1" applyFill="1" applyBorder="1" applyAlignment="1">
      <alignment horizontal="center" vertical="center"/>
    </xf>
    <xf numFmtId="4" fontId="25" fillId="37" borderId="69" xfId="0" applyNumberFormat="1" applyFont="1" applyFill="1" applyBorder="1" applyAlignment="1">
      <alignment horizontal="center" vertical="center"/>
    </xf>
    <xf numFmtId="4" fontId="56" fillId="37" borderId="69" xfId="0" applyNumberFormat="1" applyFont="1" applyFill="1" applyBorder="1" applyAlignment="1">
      <alignment horizontal="center" vertical="center"/>
    </xf>
    <xf numFmtId="4" fontId="57" fillId="37" borderId="69" xfId="0" applyNumberFormat="1" applyFont="1" applyFill="1" applyBorder="1" applyAlignment="1">
      <alignment horizontal="center" vertical="center"/>
    </xf>
    <xf numFmtId="4" fontId="56" fillId="37" borderId="61" xfId="0" applyNumberFormat="1" applyFont="1" applyFill="1" applyBorder="1" applyAlignment="1">
      <alignment horizontal="center" vertical="center"/>
    </xf>
    <xf numFmtId="4" fontId="56" fillId="0" borderId="68" xfId="0" applyNumberFormat="1" applyFont="1" applyFill="1" applyBorder="1" applyAlignment="1">
      <alignment horizontal="center" vertical="center"/>
    </xf>
    <xf numFmtId="4" fontId="57" fillId="36" borderId="57" xfId="0" applyNumberFormat="1" applyFont="1" applyFill="1" applyBorder="1" applyAlignment="1">
      <alignment horizontal="center" vertical="center"/>
    </xf>
    <xf numFmtId="4" fontId="25" fillId="36" borderId="57" xfId="0" applyNumberFormat="1" applyFont="1" applyFill="1" applyBorder="1" applyAlignment="1">
      <alignment horizontal="center" vertical="center"/>
    </xf>
    <xf numFmtId="4" fontId="56" fillId="36" borderId="57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4" fontId="25" fillId="37" borderId="70" xfId="0" applyNumberFormat="1" applyFont="1" applyFill="1" applyBorder="1" applyAlignment="1">
      <alignment horizontal="center" vertical="center"/>
    </xf>
    <xf numFmtId="4" fontId="56" fillId="37" borderId="70" xfId="0" applyNumberFormat="1" applyFont="1" applyFill="1" applyBorder="1" applyAlignment="1">
      <alignment horizontal="center" vertical="center"/>
    </xf>
    <xf numFmtId="4" fontId="57" fillId="37" borderId="70" xfId="0" applyNumberFormat="1" applyFont="1" applyFill="1" applyBorder="1" applyAlignment="1">
      <alignment horizontal="center" vertical="center"/>
    </xf>
    <xf numFmtId="4" fontId="25" fillId="36" borderId="70" xfId="0" applyNumberFormat="1" applyFont="1" applyFill="1" applyBorder="1" applyAlignment="1">
      <alignment horizontal="center" vertical="center"/>
    </xf>
    <xf numFmtId="4" fontId="56" fillId="36" borderId="70" xfId="0" applyNumberFormat="1" applyFont="1" applyFill="1" applyBorder="1" applyAlignment="1">
      <alignment horizontal="center" vertical="center"/>
    </xf>
    <xf numFmtId="4" fontId="57" fillId="36" borderId="70" xfId="0" applyNumberFormat="1" applyFont="1" applyFill="1" applyBorder="1" applyAlignment="1">
      <alignment horizontal="center" vertical="center"/>
    </xf>
    <xf numFmtId="4" fontId="56" fillId="37" borderId="31" xfId="0" applyNumberFormat="1" applyFont="1" applyFill="1" applyBorder="1" applyAlignment="1">
      <alignment horizontal="center" vertical="center"/>
    </xf>
    <xf numFmtId="4" fontId="25" fillId="37" borderId="59" xfId="0" applyNumberFormat="1" applyFont="1" applyFill="1" applyBorder="1" applyAlignment="1">
      <alignment horizontal="center" vertical="center"/>
    </xf>
    <xf numFmtId="4" fontId="56" fillId="37" borderId="59" xfId="0" applyNumberFormat="1" applyFont="1" applyFill="1" applyBorder="1" applyAlignment="1">
      <alignment horizontal="center" vertical="center"/>
    </xf>
    <xf numFmtId="4" fontId="57" fillId="37" borderId="59" xfId="0" applyNumberFormat="1" applyFont="1" applyFill="1" applyBorder="1" applyAlignment="1">
      <alignment horizontal="center" vertical="center"/>
    </xf>
    <xf numFmtId="4" fontId="25" fillId="36" borderId="59" xfId="0" applyNumberFormat="1" applyFont="1" applyFill="1" applyBorder="1" applyAlignment="1">
      <alignment horizontal="center" vertical="center"/>
    </xf>
    <xf numFmtId="4" fontId="25" fillId="0" borderId="35" xfId="0" applyNumberFormat="1" applyFont="1" applyFill="1" applyBorder="1" applyAlignment="1">
      <alignment horizontal="center" vertical="center"/>
    </xf>
    <xf numFmtId="4" fontId="25" fillId="0" borderId="36" xfId="0" applyNumberFormat="1" applyFont="1" applyFill="1" applyBorder="1" applyAlignment="1">
      <alignment horizontal="center" vertical="center"/>
    </xf>
    <xf numFmtId="4" fontId="25" fillId="37" borderId="35" xfId="0" applyNumberFormat="1" applyFont="1" applyFill="1" applyBorder="1" applyAlignment="1" quotePrefix="1">
      <alignment horizontal="center" vertical="center"/>
    </xf>
    <xf numFmtId="4" fontId="25" fillId="37" borderId="36" xfId="0" applyNumberFormat="1" applyFont="1" applyFill="1" applyBorder="1" applyAlignment="1" quotePrefix="1">
      <alignment horizontal="center" vertical="center"/>
    </xf>
    <xf numFmtId="0" fontId="53" fillId="0" borderId="68" xfId="0" applyFont="1" applyFill="1" applyBorder="1" applyAlignment="1">
      <alignment horizontal="center" vertical="center" wrapText="1"/>
    </xf>
    <xf numFmtId="4" fontId="25" fillId="37" borderId="51" xfId="0" applyNumberFormat="1" applyFont="1" applyFill="1" applyBorder="1" applyAlignment="1">
      <alignment horizontal="center" vertical="center"/>
    </xf>
    <xf numFmtId="4" fontId="57" fillId="0" borderId="68" xfId="0" applyNumberFormat="1" applyFont="1" applyFill="1" applyBorder="1" applyAlignment="1">
      <alignment horizontal="center" vertical="center"/>
    </xf>
    <xf numFmtId="4" fontId="25" fillId="37" borderId="15" xfId="0" applyNumberFormat="1" applyFont="1" applyFill="1" applyBorder="1" applyAlignment="1">
      <alignment horizontal="center" vertical="center"/>
    </xf>
    <xf numFmtId="4" fontId="57" fillId="37" borderId="15" xfId="0" applyNumberFormat="1" applyFont="1" applyFill="1" applyBorder="1" applyAlignment="1">
      <alignment horizontal="center" vertical="center"/>
    </xf>
    <xf numFmtId="0" fontId="53" fillId="35" borderId="35" xfId="0" applyFont="1" applyFill="1" applyBorder="1" applyAlignment="1">
      <alignment horizontal="center" vertical="center"/>
    </xf>
    <xf numFmtId="4" fontId="25" fillId="36" borderId="51" xfId="0" applyNumberFormat="1" applyFont="1" applyFill="1" applyBorder="1" applyAlignment="1">
      <alignment horizontal="center" vertical="center"/>
    </xf>
    <xf numFmtId="4" fontId="25" fillId="36" borderId="63" xfId="0" applyNumberFormat="1" applyFont="1" applyFill="1" applyBorder="1" applyAlignment="1">
      <alignment horizontal="center" vertical="center"/>
    </xf>
    <xf numFmtId="4" fontId="25" fillId="36" borderId="19" xfId="0" applyNumberFormat="1" applyFont="1" applyFill="1" applyBorder="1" applyAlignment="1">
      <alignment horizontal="center" vertical="center"/>
    </xf>
    <xf numFmtId="4" fontId="25" fillId="36" borderId="56" xfId="0" applyNumberFormat="1" applyFont="1" applyFill="1" applyBorder="1" applyAlignment="1">
      <alignment horizontal="center" vertical="center"/>
    </xf>
    <xf numFmtId="4" fontId="57" fillId="0" borderId="43" xfId="0" applyNumberFormat="1" applyFont="1" applyFill="1" applyBorder="1" applyAlignment="1">
      <alignment horizontal="center" vertical="center"/>
    </xf>
    <xf numFmtId="4" fontId="57" fillId="0" borderId="56" xfId="0" applyNumberFormat="1" applyFont="1" applyFill="1" applyBorder="1" applyAlignment="1">
      <alignment horizontal="center" vertical="center"/>
    </xf>
    <xf numFmtId="4" fontId="57" fillId="37" borderId="56" xfId="0" applyNumberFormat="1" applyFont="1" applyFill="1" applyBorder="1" applyAlignment="1">
      <alignment horizontal="center" vertical="center"/>
    </xf>
    <xf numFmtId="4" fontId="25" fillId="0" borderId="52" xfId="0" applyNumberFormat="1" applyFont="1" applyFill="1" applyBorder="1" applyAlignment="1">
      <alignment horizontal="center" vertical="center"/>
    </xf>
    <xf numFmtId="4" fontId="25" fillId="0" borderId="59" xfId="0" applyNumberFormat="1" applyFont="1" applyFill="1" applyBorder="1" applyAlignment="1">
      <alignment horizontal="center" vertical="center"/>
    </xf>
    <xf numFmtId="4" fontId="57" fillId="36" borderId="59" xfId="0" applyNumberFormat="1" applyFont="1" applyFill="1" applyBorder="1" applyAlignment="1">
      <alignment horizontal="center" vertical="center"/>
    </xf>
    <xf numFmtId="4" fontId="57" fillId="37" borderId="58" xfId="0" applyNumberFormat="1" applyFont="1" applyFill="1" applyBorder="1" applyAlignment="1">
      <alignment horizontal="center" vertical="center"/>
    </xf>
    <xf numFmtId="4" fontId="25" fillId="0" borderId="64" xfId="0" applyNumberFormat="1" applyFont="1" applyFill="1" applyBorder="1" applyAlignment="1">
      <alignment horizontal="center" vertical="center"/>
    </xf>
    <xf numFmtId="4" fontId="25" fillId="0" borderId="58" xfId="0" applyNumberFormat="1" applyFont="1" applyFill="1" applyBorder="1" applyAlignment="1">
      <alignment horizontal="center" vertical="center"/>
    </xf>
    <xf numFmtId="4" fontId="57" fillId="0" borderId="58" xfId="0" applyNumberFormat="1" applyFont="1" applyFill="1" applyBorder="1" applyAlignment="1">
      <alignment horizontal="center" vertical="center"/>
    </xf>
    <xf numFmtId="4" fontId="57" fillId="36" borderId="58" xfId="0" applyNumberFormat="1" applyFont="1" applyFill="1" applyBorder="1" applyAlignment="1">
      <alignment horizontal="center" vertical="center"/>
    </xf>
    <xf numFmtId="4" fontId="25" fillId="37" borderId="58" xfId="0" applyNumberFormat="1" applyFont="1" applyFill="1" applyBorder="1" applyAlignment="1">
      <alignment horizontal="center" vertical="center"/>
    </xf>
    <xf numFmtId="4" fontId="25" fillId="36" borderId="52" xfId="0" applyNumberFormat="1" applyFont="1" applyFill="1" applyBorder="1" applyAlignment="1">
      <alignment horizontal="center" vertical="center"/>
    </xf>
    <xf numFmtId="4" fontId="25" fillId="37" borderId="63" xfId="0" applyNumberFormat="1" applyFont="1" applyFill="1" applyBorder="1" applyAlignment="1">
      <alignment horizontal="center" vertical="center"/>
    </xf>
    <xf numFmtId="4" fontId="25" fillId="37" borderId="64" xfId="0" applyNumberFormat="1" applyFont="1" applyFill="1" applyBorder="1" applyAlignment="1">
      <alignment horizontal="center" vertical="center"/>
    </xf>
    <xf numFmtId="4" fontId="25" fillId="36" borderId="58" xfId="0" applyNumberFormat="1" applyFont="1" applyFill="1" applyBorder="1" applyAlignment="1">
      <alignment horizontal="center" vertical="center"/>
    </xf>
    <xf numFmtId="4" fontId="25" fillId="37" borderId="52" xfId="0" applyNumberFormat="1" applyFont="1" applyFill="1" applyBorder="1" applyAlignment="1">
      <alignment horizontal="center" vertical="center"/>
    </xf>
    <xf numFmtId="4" fontId="57" fillId="0" borderId="59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123825</xdr:rowOff>
    </xdr:from>
    <xdr:to>
      <xdr:col>1</xdr:col>
      <xdr:colOff>28575</xdr:colOff>
      <xdr:row>0</xdr:row>
      <xdr:rowOff>1114425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23825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523875</xdr:colOff>
      <xdr:row>0</xdr:row>
      <xdr:rowOff>228600</xdr:rowOff>
    </xdr:from>
    <xdr:to>
      <xdr:col>23</xdr:col>
      <xdr:colOff>47625</xdr:colOff>
      <xdr:row>0</xdr:row>
      <xdr:rowOff>1143000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39975" y="228600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1285875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23</xdr:col>
      <xdr:colOff>209550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06625" y="25717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1285875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23</xdr:col>
      <xdr:colOff>57150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0275" y="25717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1285875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22</xdr:col>
      <xdr:colOff>1562100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78200" y="25717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1295400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22</xdr:col>
      <xdr:colOff>1552575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40100" y="25717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1285875</xdr:colOff>
      <xdr:row>0</xdr:row>
      <xdr:rowOff>1162050</xdr:rowOff>
    </xdr:to>
    <xdr:pic>
      <xdr:nvPicPr>
        <xdr:cNvPr id="1" name="Resim 3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22</xdr:col>
      <xdr:colOff>1562100</xdr:colOff>
      <xdr:row>0</xdr:row>
      <xdr:rowOff>1171575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54650" y="25717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0</xdr:col>
      <xdr:colOff>1304925</xdr:colOff>
      <xdr:row>0</xdr:row>
      <xdr:rowOff>1190625</xdr:rowOff>
    </xdr:to>
    <xdr:pic>
      <xdr:nvPicPr>
        <xdr:cNvPr id="1" name="Resim 2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1028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495300</xdr:colOff>
      <xdr:row>0</xdr:row>
      <xdr:rowOff>171450</xdr:rowOff>
    </xdr:from>
    <xdr:to>
      <xdr:col>22</xdr:col>
      <xdr:colOff>1466850</xdr:colOff>
      <xdr:row>0</xdr:row>
      <xdr:rowOff>1133475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11575" y="171450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1295400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1295400</xdr:colOff>
      <xdr:row>0</xdr:row>
      <xdr:rowOff>257175</xdr:rowOff>
    </xdr:from>
    <xdr:to>
      <xdr:col>23</xdr:col>
      <xdr:colOff>990600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77950" y="25717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1276350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23</xdr:col>
      <xdr:colOff>304800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5025" y="25717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1285875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23</xdr:col>
      <xdr:colOff>28575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25717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1285875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23</xdr:col>
      <xdr:colOff>400050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87325" y="25717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1285875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23</xdr:col>
      <xdr:colOff>123825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68400" y="25717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1295400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23</xdr:col>
      <xdr:colOff>304800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9775" y="25717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1285875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23</xdr:col>
      <xdr:colOff>419100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0" y="25717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171450</xdr:rowOff>
    </xdr:from>
    <xdr:to>
      <xdr:col>0</xdr:col>
      <xdr:colOff>1295400</xdr:colOff>
      <xdr:row>0</xdr:row>
      <xdr:rowOff>1162050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0</xdr:row>
      <xdr:rowOff>257175</xdr:rowOff>
    </xdr:from>
    <xdr:to>
      <xdr:col>23</xdr:col>
      <xdr:colOff>266700</xdr:colOff>
      <xdr:row>0</xdr:row>
      <xdr:rowOff>1171575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257175"/>
          <a:ext cx="1000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9"/>
  <sheetViews>
    <sheetView zoomScale="55" zoomScaleNormal="55" zoomScalePageLayoutView="0" workbookViewId="0" topLeftCell="A1">
      <selection activeCell="C8" sqref="C8"/>
    </sheetView>
  </sheetViews>
  <sheetFormatPr defaultColWidth="9.140625" defaultRowHeight="15"/>
  <cols>
    <col min="1" max="1" width="26.140625" style="0" customWidth="1"/>
    <col min="2" max="2" width="30.00390625" style="0" customWidth="1"/>
    <col min="3" max="3" width="77.8515625" style="0" bestFit="1" customWidth="1"/>
    <col min="4" max="4" width="11.8515625" style="0" hidden="1" customWidth="1"/>
    <col min="5" max="5" width="13.140625" style="0" hidden="1" customWidth="1"/>
    <col min="6" max="6" width="26.140625" style="0" hidden="1" customWidth="1"/>
    <col min="7" max="7" width="11.8515625" style="0" hidden="1" customWidth="1"/>
    <col min="8" max="8" width="13.140625" style="0" hidden="1" customWidth="1"/>
    <col min="9" max="9" width="23.140625" style="0" customWidth="1"/>
    <col min="10" max="10" width="22.140625" style="0" customWidth="1"/>
    <col min="11" max="11" width="11.8515625" style="0" hidden="1" customWidth="1"/>
    <col min="12" max="12" width="13.140625" style="0" hidden="1" customWidth="1"/>
    <col min="13" max="13" width="26.140625" style="0" hidden="1" customWidth="1"/>
    <col min="14" max="14" width="11.8515625" style="0" hidden="1" customWidth="1"/>
    <col min="15" max="15" width="13.140625" style="0" hidden="1" customWidth="1"/>
    <col min="16" max="16" width="18.00390625" style="0" customWidth="1"/>
    <col min="17" max="17" width="20.421875" style="0" customWidth="1"/>
    <col min="18" max="18" width="11.8515625" style="0" hidden="1" customWidth="1"/>
    <col min="19" max="19" width="13.140625" style="0" hidden="1" customWidth="1"/>
    <col min="20" max="20" width="32.28125" style="0" hidden="1" customWidth="1"/>
    <col min="21" max="21" width="11.8515625" style="0" hidden="1" customWidth="1"/>
    <col min="22" max="22" width="13.140625" style="0" hidden="1" customWidth="1"/>
    <col min="23" max="23" width="23.421875" style="0" customWidth="1"/>
    <col min="24" max="24" width="24.28125" style="0" customWidth="1"/>
  </cols>
  <sheetData>
    <row r="1" spans="1:24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6.25">
      <c r="A2" s="12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7" thickBot="1">
      <c r="A3" s="13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 t="s">
        <v>414</v>
      </c>
    </row>
    <row r="4" spans="1:24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21" t="s">
        <v>147</v>
      </c>
      <c r="L4" s="22"/>
      <c r="M4" s="22"/>
      <c r="N4" s="22"/>
      <c r="O4" s="22"/>
      <c r="P4" s="22"/>
      <c r="Q4" s="23"/>
      <c r="R4" s="24" t="s">
        <v>148</v>
      </c>
      <c r="S4" s="25"/>
      <c r="T4" s="25"/>
      <c r="U4" s="25"/>
      <c r="V4" s="25"/>
      <c r="W4" s="25"/>
      <c r="X4" s="26"/>
    </row>
    <row r="5" spans="1:24" ht="129.75" customHeight="1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</row>
    <row r="6" spans="1:24" ht="86.25" customHeight="1" thickBot="1">
      <c r="A6" s="27"/>
      <c r="B6" s="28"/>
      <c r="C6" s="35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</row>
    <row r="7" spans="1:24" ht="45" customHeight="1" thickBot="1">
      <c r="A7" s="39" t="s">
        <v>3</v>
      </c>
      <c r="B7" s="39" t="s">
        <v>18</v>
      </c>
      <c r="C7" s="40" t="s">
        <v>161</v>
      </c>
      <c r="D7" s="41">
        <v>21</v>
      </c>
      <c r="E7" s="42">
        <v>11</v>
      </c>
      <c r="F7" s="43">
        <f>D7*53.86/100</f>
        <v>11.310599999999999</v>
      </c>
      <c r="G7" s="44">
        <v>35</v>
      </c>
      <c r="H7" s="44">
        <v>17</v>
      </c>
      <c r="I7" s="45">
        <v>35</v>
      </c>
      <c r="J7" s="46">
        <v>20</v>
      </c>
      <c r="K7" s="47"/>
      <c r="L7" s="48"/>
      <c r="M7" s="49">
        <f>K7*53.86/100</f>
        <v>0</v>
      </c>
      <c r="N7" s="50"/>
      <c r="O7" s="50"/>
      <c r="P7" s="51"/>
      <c r="Q7" s="52"/>
      <c r="R7" s="47"/>
      <c r="S7" s="48"/>
      <c r="T7" s="49">
        <f>R7*53.86/100</f>
        <v>0</v>
      </c>
      <c r="U7" s="50"/>
      <c r="V7" s="50"/>
      <c r="W7" s="51"/>
      <c r="X7" s="52"/>
    </row>
    <row r="8" spans="1:24" ht="45" customHeight="1" thickBot="1">
      <c r="A8" s="53"/>
      <c r="B8" s="53"/>
      <c r="C8" s="54" t="s">
        <v>162</v>
      </c>
      <c r="D8" s="41">
        <v>21</v>
      </c>
      <c r="E8" s="42">
        <v>11</v>
      </c>
      <c r="F8" s="43">
        <f aca="true" t="shared" si="0" ref="F8:F55">D8*53.86/100</f>
        <v>11.310599999999999</v>
      </c>
      <c r="G8" s="44">
        <v>35</v>
      </c>
      <c r="H8" s="44">
        <v>17</v>
      </c>
      <c r="I8" s="45">
        <v>35</v>
      </c>
      <c r="J8" s="46">
        <v>20</v>
      </c>
      <c r="K8" s="55"/>
      <c r="L8" s="56"/>
      <c r="M8" s="49">
        <f aca="true" t="shared" si="1" ref="M8:M55">K8*53.86/100</f>
        <v>0</v>
      </c>
      <c r="N8" s="57"/>
      <c r="O8" s="57"/>
      <c r="P8" s="58"/>
      <c r="Q8" s="59"/>
      <c r="R8" s="55"/>
      <c r="S8" s="56"/>
      <c r="T8" s="49">
        <f aca="true" t="shared" si="2" ref="T8:T55">R8*53.86/100</f>
        <v>0</v>
      </c>
      <c r="U8" s="57"/>
      <c r="V8" s="57"/>
      <c r="W8" s="58"/>
      <c r="X8" s="59"/>
    </row>
    <row r="9" spans="1:24" ht="45" customHeight="1" thickBot="1">
      <c r="A9" s="53"/>
      <c r="B9" s="53"/>
      <c r="C9" s="54" t="s">
        <v>385</v>
      </c>
      <c r="D9" s="41">
        <v>21</v>
      </c>
      <c r="E9" s="42">
        <v>11</v>
      </c>
      <c r="F9" s="43">
        <f t="shared" si="0"/>
        <v>11.310599999999999</v>
      </c>
      <c r="G9" s="44">
        <v>35</v>
      </c>
      <c r="H9" s="44">
        <v>17</v>
      </c>
      <c r="I9" s="45">
        <v>35</v>
      </c>
      <c r="J9" s="46">
        <v>20</v>
      </c>
      <c r="K9" s="55"/>
      <c r="L9" s="56"/>
      <c r="M9" s="49">
        <f t="shared" si="1"/>
        <v>0</v>
      </c>
      <c r="N9" s="57"/>
      <c r="O9" s="57"/>
      <c r="P9" s="58"/>
      <c r="Q9" s="59"/>
      <c r="R9" s="55"/>
      <c r="S9" s="56"/>
      <c r="T9" s="49">
        <f t="shared" si="2"/>
        <v>0</v>
      </c>
      <c r="U9" s="57"/>
      <c r="V9" s="57"/>
      <c r="W9" s="58"/>
      <c r="X9" s="59"/>
    </row>
    <row r="10" spans="1:24" ht="45" customHeight="1" thickBot="1">
      <c r="A10" s="53"/>
      <c r="B10" s="53"/>
      <c r="C10" s="60" t="s">
        <v>446</v>
      </c>
      <c r="D10" s="41">
        <v>21</v>
      </c>
      <c r="E10" s="42">
        <v>11</v>
      </c>
      <c r="F10" s="43">
        <f t="shared" si="0"/>
        <v>11.310599999999999</v>
      </c>
      <c r="G10" s="44">
        <v>35</v>
      </c>
      <c r="H10" s="44">
        <v>17</v>
      </c>
      <c r="I10" s="45">
        <v>35</v>
      </c>
      <c r="J10" s="46">
        <v>20</v>
      </c>
      <c r="K10" s="55"/>
      <c r="L10" s="56"/>
      <c r="M10" s="49">
        <f t="shared" si="1"/>
        <v>0</v>
      </c>
      <c r="N10" s="57"/>
      <c r="O10" s="57"/>
      <c r="P10" s="58"/>
      <c r="Q10" s="59"/>
      <c r="R10" s="55"/>
      <c r="S10" s="56"/>
      <c r="T10" s="49">
        <f t="shared" si="2"/>
        <v>0</v>
      </c>
      <c r="U10" s="57"/>
      <c r="V10" s="57"/>
      <c r="W10" s="58"/>
      <c r="X10" s="59"/>
    </row>
    <row r="11" spans="1:24" ht="45" customHeight="1" thickBot="1">
      <c r="A11" s="53"/>
      <c r="B11" s="53"/>
      <c r="C11" s="54" t="s">
        <v>163</v>
      </c>
      <c r="D11" s="41">
        <v>21</v>
      </c>
      <c r="E11" s="42">
        <v>11</v>
      </c>
      <c r="F11" s="43">
        <f t="shared" si="0"/>
        <v>11.310599999999999</v>
      </c>
      <c r="G11" s="44">
        <v>35</v>
      </c>
      <c r="H11" s="44">
        <v>17</v>
      </c>
      <c r="I11" s="45">
        <v>35</v>
      </c>
      <c r="J11" s="46">
        <v>20</v>
      </c>
      <c r="K11" s="55"/>
      <c r="L11" s="56"/>
      <c r="M11" s="49">
        <f t="shared" si="1"/>
        <v>0</v>
      </c>
      <c r="N11" s="57"/>
      <c r="O11" s="57"/>
      <c r="P11" s="58"/>
      <c r="Q11" s="59"/>
      <c r="R11" s="55"/>
      <c r="S11" s="56"/>
      <c r="T11" s="49">
        <f t="shared" si="2"/>
        <v>0</v>
      </c>
      <c r="U11" s="57"/>
      <c r="V11" s="57"/>
      <c r="W11" s="58"/>
      <c r="X11" s="59"/>
    </row>
    <row r="12" spans="1:24" ht="45" customHeight="1" thickBot="1">
      <c r="A12" s="53"/>
      <c r="B12" s="53"/>
      <c r="C12" s="60" t="s">
        <v>164</v>
      </c>
      <c r="D12" s="41">
        <v>21</v>
      </c>
      <c r="E12" s="42">
        <v>11</v>
      </c>
      <c r="F12" s="43">
        <f t="shared" si="0"/>
        <v>11.310599999999999</v>
      </c>
      <c r="G12" s="44">
        <v>35</v>
      </c>
      <c r="H12" s="44">
        <v>17</v>
      </c>
      <c r="I12" s="45">
        <v>35</v>
      </c>
      <c r="J12" s="46">
        <v>20</v>
      </c>
      <c r="K12" s="55"/>
      <c r="L12" s="56"/>
      <c r="M12" s="49">
        <f t="shared" si="1"/>
        <v>0</v>
      </c>
      <c r="N12" s="57"/>
      <c r="O12" s="57"/>
      <c r="P12" s="58"/>
      <c r="Q12" s="59"/>
      <c r="R12" s="55"/>
      <c r="S12" s="56"/>
      <c r="T12" s="49">
        <f t="shared" si="2"/>
        <v>0</v>
      </c>
      <c r="U12" s="57"/>
      <c r="V12" s="57"/>
      <c r="W12" s="58"/>
      <c r="X12" s="59"/>
    </row>
    <row r="13" spans="1:24" ht="45" customHeight="1" thickBot="1">
      <c r="A13" s="53"/>
      <c r="B13" s="53"/>
      <c r="C13" s="54" t="s">
        <v>128</v>
      </c>
      <c r="D13" s="41">
        <v>21</v>
      </c>
      <c r="E13" s="42">
        <v>11</v>
      </c>
      <c r="F13" s="43">
        <f t="shared" si="0"/>
        <v>11.310599999999999</v>
      </c>
      <c r="G13" s="44">
        <v>35</v>
      </c>
      <c r="H13" s="44">
        <v>17</v>
      </c>
      <c r="I13" s="45">
        <v>35</v>
      </c>
      <c r="J13" s="46">
        <v>20</v>
      </c>
      <c r="K13" s="55"/>
      <c r="L13" s="56"/>
      <c r="M13" s="49">
        <f t="shared" si="1"/>
        <v>0</v>
      </c>
      <c r="N13" s="57"/>
      <c r="O13" s="57"/>
      <c r="P13" s="58"/>
      <c r="Q13" s="59"/>
      <c r="R13" s="55"/>
      <c r="S13" s="56"/>
      <c r="T13" s="49">
        <f t="shared" si="2"/>
        <v>0</v>
      </c>
      <c r="U13" s="57"/>
      <c r="V13" s="57"/>
      <c r="W13" s="58"/>
      <c r="X13" s="59"/>
    </row>
    <row r="14" spans="1:24" ht="45" customHeight="1" thickBot="1">
      <c r="A14" s="53"/>
      <c r="B14" s="53"/>
      <c r="C14" s="60" t="s">
        <v>165</v>
      </c>
      <c r="D14" s="41">
        <v>21</v>
      </c>
      <c r="E14" s="42">
        <v>11</v>
      </c>
      <c r="F14" s="43">
        <f t="shared" si="0"/>
        <v>11.310599999999999</v>
      </c>
      <c r="G14" s="44">
        <v>35</v>
      </c>
      <c r="H14" s="44">
        <v>17</v>
      </c>
      <c r="I14" s="45">
        <v>35</v>
      </c>
      <c r="J14" s="46">
        <v>20</v>
      </c>
      <c r="K14" s="55"/>
      <c r="L14" s="56"/>
      <c r="M14" s="49">
        <f t="shared" si="1"/>
        <v>0</v>
      </c>
      <c r="N14" s="57"/>
      <c r="O14" s="57"/>
      <c r="P14" s="58"/>
      <c r="Q14" s="59"/>
      <c r="R14" s="55"/>
      <c r="S14" s="56"/>
      <c r="T14" s="49">
        <f t="shared" si="2"/>
        <v>0</v>
      </c>
      <c r="U14" s="57"/>
      <c r="V14" s="57"/>
      <c r="W14" s="58"/>
      <c r="X14" s="59"/>
    </row>
    <row r="15" spans="1:24" ht="45" customHeight="1" thickBot="1">
      <c r="A15" s="53"/>
      <c r="B15" s="53"/>
      <c r="C15" s="54" t="s">
        <v>166</v>
      </c>
      <c r="D15" s="41">
        <v>21</v>
      </c>
      <c r="E15" s="42">
        <v>11</v>
      </c>
      <c r="F15" s="43">
        <f t="shared" si="0"/>
        <v>11.310599999999999</v>
      </c>
      <c r="G15" s="44">
        <v>35</v>
      </c>
      <c r="H15" s="44">
        <v>17</v>
      </c>
      <c r="I15" s="45">
        <v>35</v>
      </c>
      <c r="J15" s="46">
        <v>20</v>
      </c>
      <c r="K15" s="55"/>
      <c r="L15" s="56"/>
      <c r="M15" s="49">
        <f t="shared" si="1"/>
        <v>0</v>
      </c>
      <c r="N15" s="57"/>
      <c r="O15" s="57"/>
      <c r="P15" s="58"/>
      <c r="Q15" s="59"/>
      <c r="R15" s="55"/>
      <c r="S15" s="56"/>
      <c r="T15" s="49">
        <f t="shared" si="2"/>
        <v>0</v>
      </c>
      <c r="U15" s="57"/>
      <c r="V15" s="57"/>
      <c r="W15" s="58"/>
      <c r="X15" s="59"/>
    </row>
    <row r="16" spans="1:24" ht="45" customHeight="1" thickBot="1">
      <c r="A16" s="53"/>
      <c r="B16" s="53"/>
      <c r="C16" s="60" t="s">
        <v>167</v>
      </c>
      <c r="D16" s="41">
        <v>21</v>
      </c>
      <c r="E16" s="42">
        <v>11</v>
      </c>
      <c r="F16" s="43">
        <f t="shared" si="0"/>
        <v>11.310599999999999</v>
      </c>
      <c r="G16" s="44">
        <v>35</v>
      </c>
      <c r="H16" s="44">
        <v>17</v>
      </c>
      <c r="I16" s="45">
        <v>35</v>
      </c>
      <c r="J16" s="46">
        <v>20</v>
      </c>
      <c r="K16" s="55"/>
      <c r="L16" s="56"/>
      <c r="M16" s="49">
        <f t="shared" si="1"/>
        <v>0</v>
      </c>
      <c r="N16" s="57"/>
      <c r="O16" s="57"/>
      <c r="P16" s="58"/>
      <c r="Q16" s="59"/>
      <c r="R16" s="55"/>
      <c r="S16" s="56"/>
      <c r="T16" s="49">
        <f t="shared" si="2"/>
        <v>0</v>
      </c>
      <c r="U16" s="57"/>
      <c r="V16" s="57"/>
      <c r="W16" s="58"/>
      <c r="X16" s="59"/>
    </row>
    <row r="17" spans="1:24" ht="45" customHeight="1" thickBot="1">
      <c r="A17" s="53"/>
      <c r="B17" s="53"/>
      <c r="C17" s="54" t="s">
        <v>445</v>
      </c>
      <c r="D17" s="41">
        <v>21</v>
      </c>
      <c r="E17" s="42">
        <v>11</v>
      </c>
      <c r="F17" s="43">
        <f t="shared" si="0"/>
        <v>11.310599999999999</v>
      </c>
      <c r="G17" s="44">
        <v>35</v>
      </c>
      <c r="H17" s="44">
        <v>17</v>
      </c>
      <c r="I17" s="45">
        <v>35</v>
      </c>
      <c r="J17" s="46">
        <v>20</v>
      </c>
      <c r="K17" s="55"/>
      <c r="L17" s="56"/>
      <c r="M17" s="49">
        <f t="shared" si="1"/>
        <v>0</v>
      </c>
      <c r="N17" s="57"/>
      <c r="O17" s="57"/>
      <c r="P17" s="58"/>
      <c r="Q17" s="59"/>
      <c r="R17" s="55"/>
      <c r="S17" s="56"/>
      <c r="T17" s="49">
        <f t="shared" si="2"/>
        <v>0</v>
      </c>
      <c r="U17" s="57"/>
      <c r="V17" s="57"/>
      <c r="W17" s="58"/>
      <c r="X17" s="59"/>
    </row>
    <row r="18" spans="1:24" ht="45" customHeight="1" thickBot="1">
      <c r="A18" s="53"/>
      <c r="B18" s="53"/>
      <c r="C18" s="60" t="s">
        <v>168</v>
      </c>
      <c r="D18" s="41">
        <v>21</v>
      </c>
      <c r="E18" s="42">
        <v>11</v>
      </c>
      <c r="F18" s="43">
        <f t="shared" si="0"/>
        <v>11.310599999999999</v>
      </c>
      <c r="G18" s="44">
        <v>35</v>
      </c>
      <c r="H18" s="44">
        <v>17</v>
      </c>
      <c r="I18" s="45">
        <v>35</v>
      </c>
      <c r="J18" s="46">
        <v>20</v>
      </c>
      <c r="K18" s="55"/>
      <c r="L18" s="56"/>
      <c r="M18" s="49">
        <f t="shared" si="1"/>
        <v>0</v>
      </c>
      <c r="N18" s="57"/>
      <c r="O18" s="57"/>
      <c r="P18" s="58"/>
      <c r="Q18" s="59"/>
      <c r="R18" s="55"/>
      <c r="S18" s="56"/>
      <c r="T18" s="49">
        <f t="shared" si="2"/>
        <v>0</v>
      </c>
      <c r="U18" s="57"/>
      <c r="V18" s="57"/>
      <c r="W18" s="58"/>
      <c r="X18" s="59"/>
    </row>
    <row r="19" spans="1:24" ht="45" customHeight="1" thickBot="1">
      <c r="A19" s="53"/>
      <c r="B19" s="53"/>
      <c r="C19" s="54" t="s">
        <v>169</v>
      </c>
      <c r="D19" s="41">
        <v>21</v>
      </c>
      <c r="E19" s="42">
        <v>11</v>
      </c>
      <c r="F19" s="43">
        <f t="shared" si="0"/>
        <v>11.310599999999999</v>
      </c>
      <c r="G19" s="44">
        <v>35</v>
      </c>
      <c r="H19" s="44">
        <v>17</v>
      </c>
      <c r="I19" s="45">
        <v>35</v>
      </c>
      <c r="J19" s="46">
        <v>20</v>
      </c>
      <c r="K19" s="55"/>
      <c r="L19" s="56"/>
      <c r="M19" s="49">
        <f t="shared" si="1"/>
        <v>0</v>
      </c>
      <c r="N19" s="57"/>
      <c r="O19" s="57"/>
      <c r="P19" s="58"/>
      <c r="Q19" s="59"/>
      <c r="R19" s="55"/>
      <c r="S19" s="56"/>
      <c r="T19" s="49">
        <f t="shared" si="2"/>
        <v>0</v>
      </c>
      <c r="U19" s="57"/>
      <c r="V19" s="57"/>
      <c r="W19" s="58"/>
      <c r="X19" s="59"/>
    </row>
    <row r="20" spans="1:24" ht="45" customHeight="1" thickBot="1">
      <c r="A20" s="53"/>
      <c r="B20" s="53"/>
      <c r="C20" s="60" t="s">
        <v>170</v>
      </c>
      <c r="D20" s="41">
        <v>21</v>
      </c>
      <c r="E20" s="42">
        <v>11</v>
      </c>
      <c r="F20" s="43">
        <f t="shared" si="0"/>
        <v>11.310599999999999</v>
      </c>
      <c r="G20" s="44">
        <v>35</v>
      </c>
      <c r="H20" s="44">
        <v>17</v>
      </c>
      <c r="I20" s="45">
        <v>35</v>
      </c>
      <c r="J20" s="46">
        <v>20</v>
      </c>
      <c r="K20" s="55"/>
      <c r="L20" s="56"/>
      <c r="M20" s="49">
        <f t="shared" si="1"/>
        <v>0</v>
      </c>
      <c r="N20" s="57"/>
      <c r="O20" s="57"/>
      <c r="P20" s="58"/>
      <c r="Q20" s="59"/>
      <c r="R20" s="55"/>
      <c r="S20" s="56"/>
      <c r="T20" s="49">
        <f t="shared" si="2"/>
        <v>0</v>
      </c>
      <c r="U20" s="57"/>
      <c r="V20" s="57"/>
      <c r="W20" s="58"/>
      <c r="X20" s="59"/>
    </row>
    <row r="21" spans="1:24" ht="45" customHeight="1" thickBot="1">
      <c r="A21" s="53"/>
      <c r="B21" s="53"/>
      <c r="C21" s="54" t="s">
        <v>171</v>
      </c>
      <c r="D21" s="41">
        <v>21</v>
      </c>
      <c r="E21" s="42">
        <v>11</v>
      </c>
      <c r="F21" s="43">
        <f t="shared" si="0"/>
        <v>11.310599999999999</v>
      </c>
      <c r="G21" s="44">
        <v>35</v>
      </c>
      <c r="H21" s="44">
        <v>17</v>
      </c>
      <c r="I21" s="45">
        <v>35</v>
      </c>
      <c r="J21" s="46">
        <v>20</v>
      </c>
      <c r="K21" s="55"/>
      <c r="L21" s="56"/>
      <c r="M21" s="49">
        <f t="shared" si="1"/>
        <v>0</v>
      </c>
      <c r="N21" s="57"/>
      <c r="O21" s="57"/>
      <c r="P21" s="58"/>
      <c r="Q21" s="59"/>
      <c r="R21" s="55"/>
      <c r="S21" s="56"/>
      <c r="T21" s="49">
        <f t="shared" si="2"/>
        <v>0</v>
      </c>
      <c r="U21" s="57"/>
      <c r="V21" s="57"/>
      <c r="W21" s="58"/>
      <c r="X21" s="59"/>
    </row>
    <row r="22" spans="1:24" ht="45" customHeight="1" thickBot="1">
      <c r="A22" s="53"/>
      <c r="B22" s="53"/>
      <c r="C22" s="61" t="s">
        <v>172</v>
      </c>
      <c r="D22" s="47"/>
      <c r="E22" s="48"/>
      <c r="F22" s="49">
        <f t="shared" si="0"/>
        <v>0</v>
      </c>
      <c r="G22" s="51"/>
      <c r="H22" s="52"/>
      <c r="I22" s="51"/>
      <c r="J22" s="52"/>
      <c r="K22" s="62">
        <v>15</v>
      </c>
      <c r="L22" s="63">
        <v>8</v>
      </c>
      <c r="M22" s="43">
        <f t="shared" si="1"/>
        <v>8.079</v>
      </c>
      <c r="N22" s="64">
        <v>25</v>
      </c>
      <c r="O22" s="65">
        <v>13</v>
      </c>
      <c r="P22" s="66">
        <v>25</v>
      </c>
      <c r="Q22" s="67">
        <v>15</v>
      </c>
      <c r="R22" s="55"/>
      <c r="S22" s="56"/>
      <c r="T22" s="49">
        <f t="shared" si="2"/>
        <v>0</v>
      </c>
      <c r="U22" s="57"/>
      <c r="V22" s="57"/>
      <c r="W22" s="58"/>
      <c r="X22" s="59"/>
    </row>
    <row r="23" spans="1:24" ht="45" customHeight="1" thickBot="1">
      <c r="A23" s="53"/>
      <c r="B23" s="53"/>
      <c r="C23" s="54" t="s">
        <v>173</v>
      </c>
      <c r="D23" s="41">
        <v>21</v>
      </c>
      <c r="E23" s="42">
        <v>11</v>
      </c>
      <c r="F23" s="43">
        <f t="shared" si="0"/>
        <v>11.310599999999999</v>
      </c>
      <c r="G23" s="44">
        <v>35</v>
      </c>
      <c r="H23" s="44">
        <v>17</v>
      </c>
      <c r="I23" s="45">
        <v>35</v>
      </c>
      <c r="J23" s="46">
        <v>20</v>
      </c>
      <c r="K23" s="55"/>
      <c r="L23" s="56"/>
      <c r="M23" s="49">
        <f t="shared" si="1"/>
        <v>0</v>
      </c>
      <c r="N23" s="57"/>
      <c r="O23" s="57"/>
      <c r="P23" s="58"/>
      <c r="Q23" s="59"/>
      <c r="R23" s="55"/>
      <c r="S23" s="56"/>
      <c r="T23" s="49">
        <f t="shared" si="2"/>
        <v>0</v>
      </c>
      <c r="U23" s="57"/>
      <c r="V23" s="57"/>
      <c r="W23" s="58"/>
      <c r="X23" s="59"/>
    </row>
    <row r="24" spans="1:24" ht="45" customHeight="1" thickBot="1">
      <c r="A24" s="53"/>
      <c r="B24" s="53"/>
      <c r="C24" s="60" t="s">
        <v>174</v>
      </c>
      <c r="D24" s="41">
        <v>21</v>
      </c>
      <c r="E24" s="42">
        <v>11</v>
      </c>
      <c r="F24" s="43">
        <f t="shared" si="0"/>
        <v>11.310599999999999</v>
      </c>
      <c r="G24" s="44">
        <v>35</v>
      </c>
      <c r="H24" s="44">
        <v>17</v>
      </c>
      <c r="I24" s="45">
        <v>35</v>
      </c>
      <c r="J24" s="46">
        <v>20</v>
      </c>
      <c r="K24" s="55"/>
      <c r="L24" s="56"/>
      <c r="M24" s="49">
        <f t="shared" si="1"/>
        <v>0</v>
      </c>
      <c r="N24" s="57"/>
      <c r="O24" s="57"/>
      <c r="P24" s="58"/>
      <c r="Q24" s="59"/>
      <c r="R24" s="55"/>
      <c r="S24" s="56"/>
      <c r="T24" s="49">
        <f t="shared" si="2"/>
        <v>0</v>
      </c>
      <c r="U24" s="57"/>
      <c r="V24" s="57"/>
      <c r="W24" s="58"/>
      <c r="X24" s="59"/>
    </row>
    <row r="25" spans="1:24" ht="45" customHeight="1" thickBot="1">
      <c r="A25" s="53"/>
      <c r="B25" s="53"/>
      <c r="C25" s="54" t="s">
        <v>444</v>
      </c>
      <c r="D25" s="41">
        <v>21</v>
      </c>
      <c r="E25" s="42">
        <v>11</v>
      </c>
      <c r="F25" s="43">
        <f t="shared" si="0"/>
        <v>11.310599999999999</v>
      </c>
      <c r="G25" s="44">
        <v>35</v>
      </c>
      <c r="H25" s="44">
        <v>17</v>
      </c>
      <c r="I25" s="45">
        <v>35</v>
      </c>
      <c r="J25" s="46">
        <v>20</v>
      </c>
      <c r="K25" s="55"/>
      <c r="L25" s="56"/>
      <c r="M25" s="49">
        <f t="shared" si="1"/>
        <v>0</v>
      </c>
      <c r="N25" s="57"/>
      <c r="O25" s="57"/>
      <c r="P25" s="58"/>
      <c r="Q25" s="59"/>
      <c r="R25" s="55"/>
      <c r="S25" s="56"/>
      <c r="T25" s="49">
        <f t="shared" si="2"/>
        <v>0</v>
      </c>
      <c r="U25" s="57"/>
      <c r="V25" s="57"/>
      <c r="W25" s="58"/>
      <c r="X25" s="59"/>
    </row>
    <row r="26" spans="1:24" ht="45" customHeight="1" thickBot="1">
      <c r="A26" s="53"/>
      <c r="B26" s="53"/>
      <c r="C26" s="60" t="s">
        <v>175</v>
      </c>
      <c r="D26" s="41">
        <v>21</v>
      </c>
      <c r="E26" s="42">
        <v>11</v>
      </c>
      <c r="F26" s="43">
        <f t="shared" si="0"/>
        <v>11.310599999999999</v>
      </c>
      <c r="G26" s="44">
        <v>35</v>
      </c>
      <c r="H26" s="44">
        <v>17</v>
      </c>
      <c r="I26" s="45">
        <v>35</v>
      </c>
      <c r="J26" s="46">
        <v>20</v>
      </c>
      <c r="K26" s="55"/>
      <c r="L26" s="56"/>
      <c r="M26" s="49">
        <f t="shared" si="1"/>
        <v>0</v>
      </c>
      <c r="N26" s="57"/>
      <c r="O26" s="57"/>
      <c r="P26" s="58"/>
      <c r="Q26" s="59"/>
      <c r="R26" s="55"/>
      <c r="S26" s="56"/>
      <c r="T26" s="49">
        <f t="shared" si="2"/>
        <v>0</v>
      </c>
      <c r="U26" s="57"/>
      <c r="V26" s="57"/>
      <c r="W26" s="58"/>
      <c r="X26" s="59"/>
    </row>
    <row r="27" spans="1:24" ht="45" customHeight="1" thickBot="1">
      <c r="A27" s="53"/>
      <c r="B27" s="53"/>
      <c r="C27" s="54" t="s">
        <v>176</v>
      </c>
      <c r="D27" s="41">
        <v>21</v>
      </c>
      <c r="E27" s="42">
        <v>11</v>
      </c>
      <c r="F27" s="43">
        <f t="shared" si="0"/>
        <v>11.310599999999999</v>
      </c>
      <c r="G27" s="44">
        <v>35</v>
      </c>
      <c r="H27" s="44">
        <v>17</v>
      </c>
      <c r="I27" s="45">
        <v>35</v>
      </c>
      <c r="J27" s="46">
        <v>20</v>
      </c>
      <c r="K27" s="55"/>
      <c r="L27" s="56"/>
      <c r="M27" s="49">
        <f t="shared" si="1"/>
        <v>0</v>
      </c>
      <c r="N27" s="57"/>
      <c r="O27" s="57"/>
      <c r="P27" s="58"/>
      <c r="Q27" s="59"/>
      <c r="R27" s="55"/>
      <c r="S27" s="56"/>
      <c r="T27" s="49">
        <f t="shared" si="2"/>
        <v>0</v>
      </c>
      <c r="U27" s="57"/>
      <c r="V27" s="57"/>
      <c r="W27" s="58"/>
      <c r="X27" s="59"/>
    </row>
    <row r="28" spans="1:24" ht="45" customHeight="1" thickBot="1">
      <c r="A28" s="53"/>
      <c r="B28" s="53"/>
      <c r="C28" s="60" t="s">
        <v>177</v>
      </c>
      <c r="D28" s="41">
        <v>21</v>
      </c>
      <c r="E28" s="42">
        <v>11</v>
      </c>
      <c r="F28" s="43">
        <f t="shared" si="0"/>
        <v>11.310599999999999</v>
      </c>
      <c r="G28" s="44">
        <v>35</v>
      </c>
      <c r="H28" s="44">
        <v>17</v>
      </c>
      <c r="I28" s="45">
        <v>35</v>
      </c>
      <c r="J28" s="46">
        <v>20</v>
      </c>
      <c r="K28" s="55"/>
      <c r="L28" s="56"/>
      <c r="M28" s="49">
        <f t="shared" si="1"/>
        <v>0</v>
      </c>
      <c r="N28" s="57"/>
      <c r="O28" s="57"/>
      <c r="P28" s="58"/>
      <c r="Q28" s="59"/>
      <c r="R28" s="55"/>
      <c r="S28" s="56"/>
      <c r="T28" s="49">
        <f t="shared" si="2"/>
        <v>0</v>
      </c>
      <c r="U28" s="57"/>
      <c r="V28" s="57"/>
      <c r="W28" s="58"/>
      <c r="X28" s="59"/>
    </row>
    <row r="29" spans="1:24" ht="45" customHeight="1" thickBot="1">
      <c r="A29" s="53"/>
      <c r="B29" s="53"/>
      <c r="C29" s="54" t="s">
        <v>443</v>
      </c>
      <c r="D29" s="41">
        <v>21</v>
      </c>
      <c r="E29" s="42">
        <v>11</v>
      </c>
      <c r="F29" s="43">
        <f t="shared" si="0"/>
        <v>11.310599999999999</v>
      </c>
      <c r="G29" s="44">
        <v>35</v>
      </c>
      <c r="H29" s="44">
        <v>17</v>
      </c>
      <c r="I29" s="45">
        <v>35</v>
      </c>
      <c r="J29" s="46">
        <v>20</v>
      </c>
      <c r="K29" s="55"/>
      <c r="L29" s="56"/>
      <c r="M29" s="49">
        <f t="shared" si="1"/>
        <v>0</v>
      </c>
      <c r="N29" s="57"/>
      <c r="O29" s="57"/>
      <c r="P29" s="58"/>
      <c r="Q29" s="59"/>
      <c r="R29" s="55"/>
      <c r="S29" s="56"/>
      <c r="T29" s="49">
        <f t="shared" si="2"/>
        <v>0</v>
      </c>
      <c r="U29" s="57"/>
      <c r="V29" s="57"/>
      <c r="W29" s="58"/>
      <c r="X29" s="59"/>
    </row>
    <row r="30" spans="1:24" ht="45" customHeight="1" thickBot="1">
      <c r="A30" s="53"/>
      <c r="B30" s="53"/>
      <c r="C30" s="60" t="s">
        <v>178</v>
      </c>
      <c r="D30" s="41">
        <v>21</v>
      </c>
      <c r="E30" s="42">
        <v>11</v>
      </c>
      <c r="F30" s="43">
        <f t="shared" si="0"/>
        <v>11.310599999999999</v>
      </c>
      <c r="G30" s="44">
        <v>35</v>
      </c>
      <c r="H30" s="44">
        <v>17</v>
      </c>
      <c r="I30" s="45">
        <v>35</v>
      </c>
      <c r="J30" s="46">
        <v>20</v>
      </c>
      <c r="K30" s="55"/>
      <c r="L30" s="56"/>
      <c r="M30" s="49">
        <f t="shared" si="1"/>
        <v>0</v>
      </c>
      <c r="N30" s="57"/>
      <c r="O30" s="57"/>
      <c r="P30" s="58"/>
      <c r="Q30" s="59"/>
      <c r="R30" s="55"/>
      <c r="S30" s="56"/>
      <c r="T30" s="49">
        <f t="shared" si="2"/>
        <v>0</v>
      </c>
      <c r="U30" s="57"/>
      <c r="V30" s="57"/>
      <c r="W30" s="58"/>
      <c r="X30" s="59"/>
    </row>
    <row r="31" spans="1:24" ht="45" customHeight="1" thickBot="1">
      <c r="A31" s="53"/>
      <c r="B31" s="53"/>
      <c r="C31" s="68" t="s">
        <v>429</v>
      </c>
      <c r="D31" s="41">
        <v>21</v>
      </c>
      <c r="E31" s="42">
        <v>11</v>
      </c>
      <c r="F31" s="43">
        <f t="shared" si="0"/>
        <v>11.310599999999999</v>
      </c>
      <c r="G31" s="44">
        <v>35</v>
      </c>
      <c r="H31" s="44">
        <v>17</v>
      </c>
      <c r="I31" s="45">
        <v>35</v>
      </c>
      <c r="J31" s="46">
        <v>20</v>
      </c>
      <c r="K31" s="55"/>
      <c r="L31" s="56"/>
      <c r="M31" s="49">
        <f t="shared" si="1"/>
        <v>0</v>
      </c>
      <c r="N31" s="57"/>
      <c r="O31" s="57"/>
      <c r="P31" s="58"/>
      <c r="Q31" s="59"/>
      <c r="R31" s="55"/>
      <c r="S31" s="56"/>
      <c r="T31" s="49">
        <f t="shared" si="2"/>
        <v>0</v>
      </c>
      <c r="U31" s="57"/>
      <c r="V31" s="57"/>
      <c r="W31" s="58"/>
      <c r="X31" s="59"/>
    </row>
    <row r="32" spans="1:24" ht="45" customHeight="1" thickBot="1">
      <c r="A32" s="53"/>
      <c r="B32" s="53"/>
      <c r="C32" s="68" t="s">
        <v>430</v>
      </c>
      <c r="D32" s="41">
        <v>21</v>
      </c>
      <c r="E32" s="42">
        <v>11</v>
      </c>
      <c r="F32" s="43">
        <f t="shared" si="0"/>
        <v>11.310599999999999</v>
      </c>
      <c r="G32" s="44">
        <v>35</v>
      </c>
      <c r="H32" s="44">
        <v>17</v>
      </c>
      <c r="I32" s="45">
        <v>35</v>
      </c>
      <c r="J32" s="46">
        <v>20</v>
      </c>
      <c r="K32" s="55"/>
      <c r="L32" s="56"/>
      <c r="M32" s="49">
        <f t="shared" si="1"/>
        <v>0</v>
      </c>
      <c r="N32" s="57"/>
      <c r="O32" s="57"/>
      <c r="P32" s="58"/>
      <c r="Q32" s="59"/>
      <c r="R32" s="55"/>
      <c r="S32" s="56"/>
      <c r="T32" s="49">
        <f t="shared" si="2"/>
        <v>0</v>
      </c>
      <c r="U32" s="57"/>
      <c r="V32" s="57"/>
      <c r="W32" s="58"/>
      <c r="X32" s="59"/>
    </row>
    <row r="33" spans="1:24" ht="45" customHeight="1" thickBot="1">
      <c r="A33" s="53"/>
      <c r="B33" s="53"/>
      <c r="C33" s="54" t="s">
        <v>179</v>
      </c>
      <c r="D33" s="41">
        <v>21</v>
      </c>
      <c r="E33" s="42">
        <v>11</v>
      </c>
      <c r="F33" s="43">
        <f t="shared" si="0"/>
        <v>11.310599999999999</v>
      </c>
      <c r="G33" s="44">
        <v>35</v>
      </c>
      <c r="H33" s="44">
        <v>17</v>
      </c>
      <c r="I33" s="45">
        <v>35</v>
      </c>
      <c r="J33" s="46">
        <v>20</v>
      </c>
      <c r="K33" s="55"/>
      <c r="L33" s="56"/>
      <c r="M33" s="49">
        <f t="shared" si="1"/>
        <v>0</v>
      </c>
      <c r="N33" s="57"/>
      <c r="O33" s="57"/>
      <c r="P33" s="58"/>
      <c r="Q33" s="59"/>
      <c r="R33" s="55"/>
      <c r="S33" s="56"/>
      <c r="T33" s="49">
        <f t="shared" si="2"/>
        <v>0</v>
      </c>
      <c r="U33" s="57"/>
      <c r="V33" s="57"/>
      <c r="W33" s="58"/>
      <c r="X33" s="59"/>
    </row>
    <row r="34" spans="1:24" ht="45" customHeight="1" thickBot="1">
      <c r="A34" s="53"/>
      <c r="B34" s="69"/>
      <c r="C34" s="54" t="s">
        <v>180</v>
      </c>
      <c r="D34" s="41">
        <v>21</v>
      </c>
      <c r="E34" s="42">
        <v>11</v>
      </c>
      <c r="F34" s="43">
        <f t="shared" si="0"/>
        <v>11.310599999999999</v>
      </c>
      <c r="G34" s="44">
        <v>35</v>
      </c>
      <c r="H34" s="44">
        <v>17</v>
      </c>
      <c r="I34" s="45">
        <v>35</v>
      </c>
      <c r="J34" s="46">
        <v>20</v>
      </c>
      <c r="K34" s="70"/>
      <c r="L34" s="71"/>
      <c r="M34" s="49">
        <f t="shared" si="1"/>
        <v>0</v>
      </c>
      <c r="N34" s="72"/>
      <c r="O34" s="72"/>
      <c r="P34" s="73"/>
      <c r="Q34" s="74"/>
      <c r="R34" s="75"/>
      <c r="S34" s="76"/>
      <c r="T34" s="49">
        <f t="shared" si="2"/>
        <v>0</v>
      </c>
      <c r="U34" s="72"/>
      <c r="V34" s="72"/>
      <c r="W34" s="73"/>
      <c r="X34" s="74"/>
    </row>
    <row r="35" spans="1:24" ht="45" customHeight="1" thickBot="1">
      <c r="A35" s="53"/>
      <c r="B35" s="39" t="s">
        <v>19</v>
      </c>
      <c r="C35" s="77" t="s">
        <v>181</v>
      </c>
      <c r="D35" s="41">
        <v>21</v>
      </c>
      <c r="E35" s="42">
        <v>11</v>
      </c>
      <c r="F35" s="43">
        <f t="shared" si="0"/>
        <v>11.310599999999999</v>
      </c>
      <c r="G35" s="44">
        <v>35</v>
      </c>
      <c r="H35" s="44">
        <v>17</v>
      </c>
      <c r="I35" s="45">
        <v>35</v>
      </c>
      <c r="J35" s="46">
        <v>20</v>
      </c>
      <c r="K35" s="47"/>
      <c r="L35" s="48"/>
      <c r="M35" s="49">
        <f t="shared" si="1"/>
        <v>0</v>
      </c>
      <c r="N35" s="50"/>
      <c r="O35" s="50"/>
      <c r="P35" s="51"/>
      <c r="Q35" s="52"/>
      <c r="R35" s="47"/>
      <c r="S35" s="48"/>
      <c r="T35" s="49">
        <f t="shared" si="2"/>
        <v>0</v>
      </c>
      <c r="U35" s="50"/>
      <c r="V35" s="50"/>
      <c r="W35" s="51"/>
      <c r="X35" s="52"/>
    </row>
    <row r="36" spans="1:24" ht="45" customHeight="1" thickBot="1">
      <c r="A36" s="53"/>
      <c r="B36" s="69"/>
      <c r="C36" s="77" t="s">
        <v>182</v>
      </c>
      <c r="D36" s="70">
        <v>12</v>
      </c>
      <c r="E36" s="71">
        <v>6</v>
      </c>
      <c r="F36" s="43">
        <f t="shared" si="0"/>
        <v>6.4632</v>
      </c>
      <c r="G36" s="78">
        <v>35</v>
      </c>
      <c r="H36" s="78">
        <v>17</v>
      </c>
      <c r="I36" s="79">
        <v>35</v>
      </c>
      <c r="J36" s="46">
        <v>20</v>
      </c>
      <c r="K36" s="47"/>
      <c r="L36" s="48"/>
      <c r="M36" s="49">
        <f t="shared" si="1"/>
        <v>0</v>
      </c>
      <c r="N36" s="72"/>
      <c r="O36" s="72"/>
      <c r="P36" s="51"/>
      <c r="Q36" s="52"/>
      <c r="R36" s="80"/>
      <c r="S36" s="81"/>
      <c r="T36" s="49">
        <f t="shared" si="2"/>
        <v>0</v>
      </c>
      <c r="U36" s="72"/>
      <c r="V36" s="72"/>
      <c r="W36" s="73"/>
      <c r="X36" s="74"/>
    </row>
    <row r="37" spans="1:24" ht="45" customHeight="1" thickBot="1">
      <c r="A37" s="53"/>
      <c r="B37" s="39" t="s">
        <v>20</v>
      </c>
      <c r="C37" s="82" t="s">
        <v>183</v>
      </c>
      <c r="D37" s="41">
        <v>19</v>
      </c>
      <c r="E37" s="42">
        <v>10</v>
      </c>
      <c r="F37" s="43">
        <f t="shared" si="0"/>
        <v>10.2334</v>
      </c>
      <c r="G37" s="44">
        <v>30</v>
      </c>
      <c r="H37" s="44">
        <v>15</v>
      </c>
      <c r="I37" s="45">
        <v>30</v>
      </c>
      <c r="J37" s="46">
        <v>15</v>
      </c>
      <c r="K37" s="56"/>
      <c r="L37" s="56"/>
      <c r="M37" s="49">
        <f t="shared" si="1"/>
        <v>0</v>
      </c>
      <c r="N37" s="50"/>
      <c r="O37" s="50"/>
      <c r="P37" s="51"/>
      <c r="Q37" s="52"/>
      <c r="R37" s="47"/>
      <c r="S37" s="48"/>
      <c r="T37" s="49">
        <f t="shared" si="2"/>
        <v>0</v>
      </c>
      <c r="U37" s="50"/>
      <c r="V37" s="50"/>
      <c r="W37" s="51"/>
      <c r="X37" s="52"/>
    </row>
    <row r="38" spans="1:24" ht="45" customHeight="1" thickBot="1">
      <c r="A38" s="53"/>
      <c r="B38" s="53"/>
      <c r="C38" s="82" t="s">
        <v>184</v>
      </c>
      <c r="D38" s="41">
        <v>19</v>
      </c>
      <c r="E38" s="42">
        <v>10</v>
      </c>
      <c r="F38" s="43">
        <f t="shared" si="0"/>
        <v>10.2334</v>
      </c>
      <c r="G38" s="44">
        <v>30</v>
      </c>
      <c r="H38" s="44">
        <v>15</v>
      </c>
      <c r="I38" s="45">
        <v>30</v>
      </c>
      <c r="J38" s="46">
        <v>15</v>
      </c>
      <c r="K38" s="56"/>
      <c r="L38" s="56"/>
      <c r="M38" s="49">
        <f t="shared" si="1"/>
        <v>0</v>
      </c>
      <c r="N38" s="57"/>
      <c r="O38" s="57"/>
      <c r="P38" s="58"/>
      <c r="Q38" s="59"/>
      <c r="R38" s="55"/>
      <c r="S38" s="56"/>
      <c r="T38" s="49">
        <f t="shared" si="2"/>
        <v>0</v>
      </c>
      <c r="U38" s="57"/>
      <c r="V38" s="57"/>
      <c r="W38" s="58"/>
      <c r="X38" s="59"/>
    </row>
    <row r="39" spans="1:24" ht="45" customHeight="1" thickBot="1">
      <c r="A39" s="53"/>
      <c r="B39" s="53"/>
      <c r="C39" s="83" t="s">
        <v>185</v>
      </c>
      <c r="D39" s="41">
        <v>19</v>
      </c>
      <c r="E39" s="42">
        <v>10</v>
      </c>
      <c r="F39" s="43">
        <f t="shared" si="0"/>
        <v>10.2334</v>
      </c>
      <c r="G39" s="44">
        <v>30</v>
      </c>
      <c r="H39" s="44">
        <v>15</v>
      </c>
      <c r="I39" s="45">
        <v>30</v>
      </c>
      <c r="J39" s="46">
        <v>15</v>
      </c>
      <c r="K39" s="56"/>
      <c r="L39" s="56"/>
      <c r="M39" s="49">
        <f t="shared" si="1"/>
        <v>0</v>
      </c>
      <c r="N39" s="57"/>
      <c r="O39" s="57"/>
      <c r="P39" s="58"/>
      <c r="Q39" s="59"/>
      <c r="R39" s="55"/>
      <c r="S39" s="56"/>
      <c r="T39" s="49">
        <f t="shared" si="2"/>
        <v>0</v>
      </c>
      <c r="U39" s="57"/>
      <c r="V39" s="57"/>
      <c r="W39" s="58"/>
      <c r="X39" s="59"/>
    </row>
    <row r="40" spans="1:24" ht="45" customHeight="1" thickBot="1">
      <c r="A40" s="53"/>
      <c r="B40" s="53"/>
      <c r="C40" s="82" t="s">
        <v>186</v>
      </c>
      <c r="D40" s="41">
        <v>19</v>
      </c>
      <c r="E40" s="42">
        <v>10</v>
      </c>
      <c r="F40" s="43">
        <f t="shared" si="0"/>
        <v>10.2334</v>
      </c>
      <c r="G40" s="44">
        <v>30</v>
      </c>
      <c r="H40" s="44">
        <v>15</v>
      </c>
      <c r="I40" s="45">
        <v>30</v>
      </c>
      <c r="J40" s="46">
        <v>15</v>
      </c>
      <c r="K40" s="56"/>
      <c r="L40" s="56"/>
      <c r="M40" s="49">
        <f t="shared" si="1"/>
        <v>0</v>
      </c>
      <c r="N40" s="57"/>
      <c r="O40" s="57"/>
      <c r="P40" s="58"/>
      <c r="Q40" s="59"/>
      <c r="R40" s="55"/>
      <c r="S40" s="56"/>
      <c r="T40" s="49">
        <f t="shared" si="2"/>
        <v>0</v>
      </c>
      <c r="U40" s="57"/>
      <c r="V40" s="57"/>
      <c r="W40" s="58"/>
      <c r="X40" s="59"/>
    </row>
    <row r="41" spans="1:24" ht="45" customHeight="1" thickBot="1">
      <c r="A41" s="53"/>
      <c r="B41" s="53"/>
      <c r="C41" s="82" t="s">
        <v>187</v>
      </c>
      <c r="D41" s="41">
        <v>19</v>
      </c>
      <c r="E41" s="42">
        <v>10</v>
      </c>
      <c r="F41" s="43">
        <f t="shared" si="0"/>
        <v>10.2334</v>
      </c>
      <c r="G41" s="44">
        <v>30</v>
      </c>
      <c r="H41" s="44">
        <v>15</v>
      </c>
      <c r="I41" s="45">
        <v>30</v>
      </c>
      <c r="J41" s="46">
        <v>15</v>
      </c>
      <c r="K41" s="56"/>
      <c r="L41" s="56"/>
      <c r="M41" s="49">
        <f t="shared" si="1"/>
        <v>0</v>
      </c>
      <c r="N41" s="57"/>
      <c r="O41" s="57"/>
      <c r="P41" s="58"/>
      <c r="Q41" s="59"/>
      <c r="R41" s="55"/>
      <c r="S41" s="56"/>
      <c r="T41" s="49">
        <f t="shared" si="2"/>
        <v>0</v>
      </c>
      <c r="U41" s="57"/>
      <c r="V41" s="57"/>
      <c r="W41" s="58"/>
      <c r="X41" s="59"/>
    </row>
    <row r="42" spans="1:24" ht="45" customHeight="1" thickBot="1">
      <c r="A42" s="53"/>
      <c r="B42" s="53"/>
      <c r="C42" s="82" t="s">
        <v>188</v>
      </c>
      <c r="D42" s="41">
        <v>19</v>
      </c>
      <c r="E42" s="42">
        <v>10</v>
      </c>
      <c r="F42" s="43">
        <f t="shared" si="0"/>
        <v>10.2334</v>
      </c>
      <c r="G42" s="44">
        <v>30</v>
      </c>
      <c r="H42" s="44">
        <v>15</v>
      </c>
      <c r="I42" s="45">
        <v>30</v>
      </c>
      <c r="J42" s="46">
        <v>15</v>
      </c>
      <c r="K42" s="56"/>
      <c r="L42" s="56"/>
      <c r="M42" s="49">
        <f t="shared" si="1"/>
        <v>0</v>
      </c>
      <c r="N42" s="57"/>
      <c r="O42" s="57"/>
      <c r="P42" s="58"/>
      <c r="Q42" s="59"/>
      <c r="R42" s="55"/>
      <c r="S42" s="56"/>
      <c r="T42" s="49">
        <f t="shared" si="2"/>
        <v>0</v>
      </c>
      <c r="U42" s="57"/>
      <c r="V42" s="57"/>
      <c r="W42" s="58"/>
      <c r="X42" s="59"/>
    </row>
    <row r="43" spans="1:24" ht="45" customHeight="1" thickBot="1">
      <c r="A43" s="53"/>
      <c r="B43" s="69"/>
      <c r="C43" s="84" t="s">
        <v>397</v>
      </c>
      <c r="D43" s="41">
        <v>19</v>
      </c>
      <c r="E43" s="42">
        <v>10</v>
      </c>
      <c r="F43" s="43">
        <f t="shared" si="0"/>
        <v>10.2334</v>
      </c>
      <c r="G43" s="44">
        <v>30</v>
      </c>
      <c r="H43" s="44">
        <v>15</v>
      </c>
      <c r="I43" s="45">
        <v>30</v>
      </c>
      <c r="J43" s="46">
        <v>15</v>
      </c>
      <c r="K43" s="56"/>
      <c r="L43" s="56"/>
      <c r="M43" s="49">
        <f t="shared" si="1"/>
        <v>0</v>
      </c>
      <c r="N43" s="72"/>
      <c r="O43" s="72"/>
      <c r="P43" s="73"/>
      <c r="Q43" s="74"/>
      <c r="R43" s="75"/>
      <c r="S43" s="76"/>
      <c r="T43" s="49">
        <f t="shared" si="2"/>
        <v>0</v>
      </c>
      <c r="U43" s="72"/>
      <c r="V43" s="72"/>
      <c r="W43" s="73"/>
      <c r="X43" s="74"/>
    </row>
    <row r="44" spans="1:24" ht="45" customHeight="1" thickBot="1">
      <c r="A44" s="53"/>
      <c r="B44" s="53" t="s">
        <v>21</v>
      </c>
      <c r="C44" s="82" t="s">
        <v>189</v>
      </c>
      <c r="D44" s="41">
        <v>19</v>
      </c>
      <c r="E44" s="42">
        <v>10</v>
      </c>
      <c r="F44" s="43">
        <f t="shared" si="0"/>
        <v>10.2334</v>
      </c>
      <c r="G44" s="78">
        <v>30</v>
      </c>
      <c r="H44" s="78">
        <v>15</v>
      </c>
      <c r="I44" s="45">
        <v>30</v>
      </c>
      <c r="J44" s="46">
        <v>15</v>
      </c>
      <c r="K44" s="56"/>
      <c r="L44" s="56"/>
      <c r="M44" s="49">
        <f t="shared" si="1"/>
        <v>0</v>
      </c>
      <c r="N44" s="57"/>
      <c r="O44" s="57"/>
      <c r="P44" s="58"/>
      <c r="Q44" s="59"/>
      <c r="R44" s="41"/>
      <c r="S44" s="42"/>
      <c r="T44" s="49">
        <f t="shared" si="2"/>
        <v>0</v>
      </c>
      <c r="U44" s="57"/>
      <c r="V44" s="57"/>
      <c r="W44" s="58"/>
      <c r="X44" s="59"/>
    </row>
    <row r="45" spans="1:24" ht="45" customHeight="1" thickBot="1">
      <c r="A45" s="53"/>
      <c r="B45" s="53"/>
      <c r="C45" s="82" t="s">
        <v>190</v>
      </c>
      <c r="D45" s="41">
        <v>19</v>
      </c>
      <c r="E45" s="42">
        <v>10</v>
      </c>
      <c r="F45" s="43">
        <f t="shared" si="0"/>
        <v>10.2334</v>
      </c>
      <c r="G45" s="44">
        <v>30</v>
      </c>
      <c r="H45" s="44">
        <v>15</v>
      </c>
      <c r="I45" s="45">
        <v>30</v>
      </c>
      <c r="J45" s="46">
        <v>15</v>
      </c>
      <c r="K45" s="56"/>
      <c r="L45" s="56"/>
      <c r="M45" s="49">
        <f t="shared" si="1"/>
        <v>0</v>
      </c>
      <c r="N45" s="57"/>
      <c r="O45" s="57"/>
      <c r="P45" s="58"/>
      <c r="Q45" s="59"/>
      <c r="R45" s="55"/>
      <c r="S45" s="56"/>
      <c r="T45" s="49">
        <f t="shared" si="2"/>
        <v>0</v>
      </c>
      <c r="U45" s="57"/>
      <c r="V45" s="57"/>
      <c r="W45" s="58"/>
      <c r="X45" s="59"/>
    </row>
    <row r="46" spans="1:24" ht="45" customHeight="1" thickBot="1">
      <c r="A46" s="53"/>
      <c r="B46" s="53"/>
      <c r="C46" s="85" t="s">
        <v>447</v>
      </c>
      <c r="D46" s="47"/>
      <c r="E46" s="48"/>
      <c r="F46" s="49">
        <f t="shared" si="0"/>
        <v>0</v>
      </c>
      <c r="G46" s="86"/>
      <c r="H46" s="86"/>
      <c r="I46" s="51"/>
      <c r="J46" s="52"/>
      <c r="K46" s="87"/>
      <c r="L46" s="88"/>
      <c r="M46" s="49">
        <f t="shared" si="1"/>
        <v>0</v>
      </c>
      <c r="N46" s="89"/>
      <c r="O46" s="89"/>
      <c r="P46" s="90"/>
      <c r="Q46" s="91"/>
      <c r="R46" s="92">
        <v>9</v>
      </c>
      <c r="S46" s="93">
        <v>5</v>
      </c>
      <c r="T46" s="43">
        <f t="shared" si="2"/>
        <v>4.8474</v>
      </c>
      <c r="U46" s="89"/>
      <c r="V46" s="89"/>
      <c r="W46" s="94">
        <v>15</v>
      </c>
      <c r="X46" s="95">
        <v>10</v>
      </c>
    </row>
    <row r="47" spans="1:24" ht="45" customHeight="1" thickBot="1">
      <c r="A47" s="53"/>
      <c r="B47" s="53"/>
      <c r="C47" s="96" t="s">
        <v>436</v>
      </c>
      <c r="D47" s="41">
        <v>19</v>
      </c>
      <c r="E47" s="42">
        <v>10</v>
      </c>
      <c r="F47" s="43">
        <f t="shared" si="0"/>
        <v>10.2334</v>
      </c>
      <c r="G47" s="97">
        <v>30</v>
      </c>
      <c r="H47" s="97">
        <v>15</v>
      </c>
      <c r="I47" s="45">
        <v>30</v>
      </c>
      <c r="J47" s="46">
        <v>15</v>
      </c>
      <c r="K47" s="87"/>
      <c r="L47" s="88"/>
      <c r="M47" s="49">
        <f t="shared" si="1"/>
        <v>0</v>
      </c>
      <c r="N47" s="89"/>
      <c r="O47" s="89"/>
      <c r="P47" s="90"/>
      <c r="Q47" s="91"/>
      <c r="R47" s="98"/>
      <c r="S47" s="88"/>
      <c r="T47" s="49">
        <f t="shared" si="2"/>
        <v>0</v>
      </c>
      <c r="U47" s="89"/>
      <c r="V47" s="89"/>
      <c r="W47" s="90"/>
      <c r="X47" s="91"/>
    </row>
    <row r="48" spans="1:24" ht="45" customHeight="1" thickBot="1">
      <c r="A48" s="53"/>
      <c r="B48" s="53"/>
      <c r="C48" s="99" t="s">
        <v>448</v>
      </c>
      <c r="D48" s="47"/>
      <c r="E48" s="48"/>
      <c r="F48" s="49">
        <f t="shared" si="0"/>
        <v>0</v>
      </c>
      <c r="G48" s="86"/>
      <c r="H48" s="86"/>
      <c r="I48" s="51"/>
      <c r="J48" s="52"/>
      <c r="K48" s="87"/>
      <c r="L48" s="88"/>
      <c r="M48" s="49">
        <f t="shared" si="1"/>
        <v>0</v>
      </c>
      <c r="N48" s="89"/>
      <c r="O48" s="89"/>
      <c r="P48" s="90"/>
      <c r="Q48" s="91"/>
      <c r="R48" s="92">
        <v>9</v>
      </c>
      <c r="S48" s="93">
        <v>5</v>
      </c>
      <c r="T48" s="43">
        <f t="shared" si="2"/>
        <v>4.8474</v>
      </c>
      <c r="U48" s="89"/>
      <c r="V48" s="89"/>
      <c r="W48" s="94">
        <v>15</v>
      </c>
      <c r="X48" s="95">
        <v>10</v>
      </c>
    </row>
    <row r="49" spans="1:24" ht="45" customHeight="1" thickBot="1">
      <c r="A49" s="53"/>
      <c r="B49" s="69"/>
      <c r="C49" s="84" t="s">
        <v>191</v>
      </c>
      <c r="D49" s="41">
        <v>19</v>
      </c>
      <c r="E49" s="42">
        <v>10</v>
      </c>
      <c r="F49" s="43">
        <f t="shared" si="0"/>
        <v>10.2334</v>
      </c>
      <c r="G49" s="78">
        <v>30</v>
      </c>
      <c r="H49" s="78">
        <v>15</v>
      </c>
      <c r="I49" s="45">
        <v>30</v>
      </c>
      <c r="J49" s="46">
        <v>15</v>
      </c>
      <c r="K49" s="75"/>
      <c r="L49" s="76"/>
      <c r="M49" s="49">
        <f t="shared" si="1"/>
        <v>0</v>
      </c>
      <c r="N49" s="72"/>
      <c r="O49" s="72"/>
      <c r="P49" s="73"/>
      <c r="Q49" s="74"/>
      <c r="R49" s="75"/>
      <c r="S49" s="76"/>
      <c r="T49" s="49">
        <f t="shared" si="2"/>
        <v>0</v>
      </c>
      <c r="U49" s="72"/>
      <c r="V49" s="72"/>
      <c r="W49" s="73"/>
      <c r="X49" s="74"/>
    </row>
    <row r="50" spans="1:24" ht="45" customHeight="1" thickBot="1">
      <c r="A50" s="53"/>
      <c r="B50" s="39" t="s">
        <v>22</v>
      </c>
      <c r="C50" s="77" t="s">
        <v>192</v>
      </c>
      <c r="D50" s="41">
        <v>19</v>
      </c>
      <c r="E50" s="42">
        <v>10</v>
      </c>
      <c r="F50" s="43">
        <f t="shared" si="0"/>
        <v>10.2334</v>
      </c>
      <c r="G50" s="44">
        <v>30</v>
      </c>
      <c r="H50" s="44">
        <v>15</v>
      </c>
      <c r="I50" s="45">
        <v>30</v>
      </c>
      <c r="J50" s="46">
        <v>15</v>
      </c>
      <c r="K50" s="47"/>
      <c r="L50" s="48"/>
      <c r="M50" s="49">
        <f t="shared" si="1"/>
        <v>0</v>
      </c>
      <c r="N50" s="50"/>
      <c r="O50" s="50"/>
      <c r="P50" s="51"/>
      <c r="Q50" s="52"/>
      <c r="R50" s="47"/>
      <c r="S50" s="48"/>
      <c r="T50" s="49">
        <f t="shared" si="2"/>
        <v>0</v>
      </c>
      <c r="U50" s="50"/>
      <c r="V50" s="50"/>
      <c r="W50" s="51"/>
      <c r="X50" s="52"/>
    </row>
    <row r="51" spans="1:24" ht="45" customHeight="1" thickBot="1">
      <c r="A51" s="53"/>
      <c r="B51" s="69"/>
      <c r="C51" s="77" t="s">
        <v>193</v>
      </c>
      <c r="D51" s="41">
        <v>19</v>
      </c>
      <c r="E51" s="42">
        <v>10</v>
      </c>
      <c r="F51" s="43">
        <f t="shared" si="0"/>
        <v>10.2334</v>
      </c>
      <c r="G51" s="78">
        <v>30</v>
      </c>
      <c r="H51" s="78">
        <v>15</v>
      </c>
      <c r="I51" s="45">
        <v>30</v>
      </c>
      <c r="J51" s="46">
        <v>15</v>
      </c>
      <c r="K51" s="100"/>
      <c r="L51" s="100"/>
      <c r="M51" s="49">
        <f t="shared" si="1"/>
        <v>0</v>
      </c>
      <c r="N51" s="72"/>
      <c r="O51" s="72"/>
      <c r="P51" s="73"/>
      <c r="Q51" s="74"/>
      <c r="R51" s="75"/>
      <c r="S51" s="76"/>
      <c r="T51" s="49">
        <f t="shared" si="2"/>
        <v>0</v>
      </c>
      <c r="U51" s="72"/>
      <c r="V51" s="72"/>
      <c r="W51" s="73"/>
      <c r="X51" s="74"/>
    </row>
    <row r="52" spans="1:24" ht="45" customHeight="1" thickBot="1">
      <c r="A52" s="53"/>
      <c r="B52" s="53" t="s">
        <v>28</v>
      </c>
      <c r="C52" s="101" t="s">
        <v>87</v>
      </c>
      <c r="D52" s="102">
        <v>26</v>
      </c>
      <c r="E52" s="103">
        <v>12</v>
      </c>
      <c r="F52" s="43">
        <f t="shared" si="0"/>
        <v>14.003599999999999</v>
      </c>
      <c r="G52" s="97">
        <v>40</v>
      </c>
      <c r="H52" s="97">
        <v>20</v>
      </c>
      <c r="I52" s="104">
        <v>40</v>
      </c>
      <c r="J52" s="105">
        <v>20</v>
      </c>
      <c r="K52" s="106"/>
      <c r="L52" s="107"/>
      <c r="M52" s="49">
        <f t="shared" si="1"/>
        <v>0</v>
      </c>
      <c r="N52" s="86"/>
      <c r="O52" s="86"/>
      <c r="P52" s="108"/>
      <c r="Q52" s="109"/>
      <c r="R52" s="106"/>
      <c r="S52" s="107"/>
      <c r="T52" s="49">
        <f t="shared" si="2"/>
        <v>0</v>
      </c>
      <c r="U52" s="86"/>
      <c r="V52" s="86"/>
      <c r="W52" s="108"/>
      <c r="X52" s="109"/>
    </row>
    <row r="53" spans="1:24" ht="45" customHeight="1" thickBot="1">
      <c r="A53" s="53"/>
      <c r="B53" s="53"/>
      <c r="C53" s="110" t="s">
        <v>194</v>
      </c>
      <c r="D53" s="55"/>
      <c r="E53" s="56"/>
      <c r="F53" s="49">
        <f t="shared" si="0"/>
        <v>0</v>
      </c>
      <c r="G53" s="58"/>
      <c r="H53" s="59"/>
      <c r="I53" s="58"/>
      <c r="J53" s="59"/>
      <c r="K53" s="62">
        <v>19</v>
      </c>
      <c r="L53" s="63">
        <v>10</v>
      </c>
      <c r="M53" s="43">
        <f t="shared" si="1"/>
        <v>10.2334</v>
      </c>
      <c r="N53" s="64">
        <v>30</v>
      </c>
      <c r="O53" s="65">
        <v>15</v>
      </c>
      <c r="P53" s="66">
        <v>30</v>
      </c>
      <c r="Q53" s="67">
        <v>15</v>
      </c>
      <c r="R53" s="55"/>
      <c r="S53" s="56"/>
      <c r="T53" s="49">
        <f t="shared" si="2"/>
        <v>0</v>
      </c>
      <c r="U53" s="57"/>
      <c r="V53" s="57"/>
      <c r="W53" s="58"/>
      <c r="X53" s="59"/>
    </row>
    <row r="54" spans="1:24" ht="45" customHeight="1" thickBot="1">
      <c r="A54" s="53"/>
      <c r="B54" s="53"/>
      <c r="C54" s="83" t="s">
        <v>86</v>
      </c>
      <c r="D54" s="62">
        <v>26</v>
      </c>
      <c r="E54" s="63">
        <v>12</v>
      </c>
      <c r="F54" s="43">
        <f t="shared" si="0"/>
        <v>14.003599999999999</v>
      </c>
      <c r="G54" s="78">
        <v>40</v>
      </c>
      <c r="H54" s="78">
        <v>20</v>
      </c>
      <c r="I54" s="66">
        <v>40</v>
      </c>
      <c r="J54" s="67">
        <v>20</v>
      </c>
      <c r="K54" s="55"/>
      <c r="L54" s="56"/>
      <c r="M54" s="49">
        <f t="shared" si="1"/>
        <v>0</v>
      </c>
      <c r="N54" s="57"/>
      <c r="O54" s="57"/>
      <c r="P54" s="111"/>
      <c r="Q54" s="59"/>
      <c r="R54" s="55"/>
      <c r="S54" s="56"/>
      <c r="T54" s="49">
        <f t="shared" si="2"/>
        <v>0</v>
      </c>
      <c r="U54" s="57"/>
      <c r="V54" s="57"/>
      <c r="W54" s="58"/>
      <c r="X54" s="59"/>
    </row>
    <row r="55" spans="1:24" ht="45" customHeight="1" thickBot="1">
      <c r="A55" s="69"/>
      <c r="B55" s="69"/>
      <c r="C55" s="110" t="s">
        <v>195</v>
      </c>
      <c r="D55" s="75"/>
      <c r="E55" s="76"/>
      <c r="F55" s="49">
        <f t="shared" si="0"/>
        <v>0</v>
      </c>
      <c r="G55" s="73"/>
      <c r="H55" s="74"/>
      <c r="I55" s="73"/>
      <c r="J55" s="74"/>
      <c r="K55" s="100">
        <v>11</v>
      </c>
      <c r="L55" s="112">
        <v>6</v>
      </c>
      <c r="M55" s="43">
        <f t="shared" si="1"/>
        <v>5.924600000000001</v>
      </c>
      <c r="N55" s="113">
        <v>17</v>
      </c>
      <c r="O55" s="113">
        <v>10</v>
      </c>
      <c r="P55" s="114">
        <v>30</v>
      </c>
      <c r="Q55" s="115">
        <v>15</v>
      </c>
      <c r="R55" s="55"/>
      <c r="S55" s="56"/>
      <c r="T55" s="49">
        <f t="shared" si="2"/>
        <v>0</v>
      </c>
      <c r="U55" s="72"/>
      <c r="V55" s="72"/>
      <c r="W55" s="58"/>
      <c r="X55" s="59"/>
    </row>
    <row r="56" spans="1:24" ht="26.25">
      <c r="A56" s="116"/>
      <c r="B56" s="116"/>
      <c r="C56" s="116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ht="26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ht="26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8"/>
      <c r="M58" s="118"/>
      <c r="N58" s="118"/>
      <c r="O58" s="118"/>
      <c r="P58" s="118"/>
      <c r="Q58" s="118"/>
      <c r="R58" s="116"/>
      <c r="S58" s="116"/>
      <c r="T58" s="116"/>
      <c r="U58" s="119" t="s">
        <v>142</v>
      </c>
      <c r="V58" s="119"/>
      <c r="W58" s="119"/>
      <c r="X58" s="119"/>
    </row>
    <row r="59" spans="1:24" ht="18" customHeight="1">
      <c r="A59" s="120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21" t="s">
        <v>480</v>
      </c>
      <c r="V59" s="121"/>
      <c r="W59" s="121"/>
      <c r="X59" s="121"/>
    </row>
    <row r="60" spans="1:24" ht="26.25">
      <c r="A60" s="116"/>
      <c r="B60" s="116"/>
      <c r="C60" s="116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4" ht="33" customHeight="1">
      <c r="A61" s="116"/>
      <c r="B61" s="116"/>
      <c r="C61" s="116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22" t="s">
        <v>459</v>
      </c>
      <c r="V61" s="122"/>
      <c r="W61" s="122"/>
      <c r="X61" s="122"/>
    </row>
    <row r="62" spans="1:25" ht="57.75" customHeight="1">
      <c r="A62" s="116"/>
      <c r="B62" s="116"/>
      <c r="C62" s="116"/>
      <c r="D62" s="117"/>
      <c r="E62" s="117"/>
      <c r="F62" s="117"/>
      <c r="G62" s="117"/>
      <c r="H62" s="117"/>
      <c r="I62" s="117"/>
      <c r="J62" s="117"/>
      <c r="K62" s="123"/>
      <c r="L62" s="124"/>
      <c r="M62" s="124"/>
      <c r="N62" s="124"/>
      <c r="O62" s="124"/>
      <c r="P62" s="124"/>
      <c r="Q62" s="116"/>
      <c r="R62" s="116"/>
      <c r="S62" s="116"/>
      <c r="T62" s="116"/>
      <c r="U62" s="119" t="s">
        <v>469</v>
      </c>
      <c r="V62" s="119"/>
      <c r="W62" s="119"/>
      <c r="X62" s="119"/>
      <c r="Y62" s="6"/>
    </row>
    <row r="63" spans="4:24" ht="18.75">
      <c r="D63" s="1"/>
      <c r="E63" s="1"/>
      <c r="F63" s="1"/>
      <c r="G63" s="1"/>
      <c r="H63" s="1"/>
      <c r="I63" s="1"/>
      <c r="J63" s="1"/>
      <c r="K63" s="3"/>
      <c r="L63" s="4"/>
      <c r="M63" s="4"/>
      <c r="N63" s="4"/>
      <c r="O63" s="4"/>
      <c r="P63" s="4"/>
      <c r="Q63" s="4"/>
      <c r="R63" s="4"/>
      <c r="S63" s="1"/>
      <c r="T63" s="1"/>
      <c r="U63" s="1"/>
      <c r="V63" s="1"/>
      <c r="W63" s="1"/>
      <c r="X63" s="1"/>
    </row>
    <row r="64" spans="4:24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4:24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4:24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4:24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4:24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4:24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4:24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4:24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4:24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4:24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4:24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4:24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4:24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4:24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4:24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4:24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4:24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4:24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4:24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4:24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4:24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4:24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4:24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4:24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4:24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4:24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4:24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4:24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4:24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4:24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4:24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4:24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4:24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4:24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4:24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4:24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4:24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4:24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4:24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4:24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4:24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4:24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4:24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4:24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4:24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4:24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4:24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4:24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4:24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4:24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4:24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4:24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4:24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4:24" ht="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4:24" ht="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4:24" ht="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4:24" ht="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4:24" ht="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4:24" ht="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4:24" ht="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4:24" ht="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4:24" ht="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4:24" ht="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4:24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4:24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4:24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4:24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4:24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4:24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4:24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4:24" ht="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4:24" ht="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4:24" ht="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4:24" ht="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4:24" ht="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4:24" ht="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4:24" ht="1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4:24" ht="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4:24" ht="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4:24" ht="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4:24" ht="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4:24" ht="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4:24" ht="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4:24" ht="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4:24" ht="1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4:24" ht="1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4:24" ht="1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4:24" ht="1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4:24" ht="1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4:24" ht="1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4:24" ht="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4:24" ht="1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4:24" ht="1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4:24" ht="1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4:24" ht="1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4:24" ht="1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4:24" ht="1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4:24" ht="1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4:24" ht="1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4:24" ht="1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4:24" ht="1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4:24" ht="1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4:24" ht="1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4:24" ht="1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4:24" ht="1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4:24" ht="1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4:24" ht="1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4:24" ht="1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4:24" ht="1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4:24" ht="1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4:24" ht="1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4:24" ht="1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4:24" ht="1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4:24" ht="1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4:24" ht="1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4:24" ht="1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4:24" ht="1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4:24" ht="1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4:24" ht="1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4:24" ht="1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4:24" ht="1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4:24" ht="1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4:24" ht="1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4:24" ht="1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4:24" ht="1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4:24" ht="1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4:24" ht="1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4:24" ht="1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4:24" ht="1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4:24" ht="1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4:24" ht="1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4:24" ht="1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4:24" ht="1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4:24" ht="1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4:24" ht="1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4:24" ht="1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4:24" ht="1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4:24" ht="1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4:24" ht="1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4:24" ht="1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4:24" ht="1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4:24" ht="1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4:24" ht="1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4:24" ht="1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4:24" ht="1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4:24" ht="1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4:24" ht="1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4:24" ht="1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4:24" ht="1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4:24" ht="1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4:24" ht="1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4:24" ht="1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4:24" ht="1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4:24" ht="1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4:24" ht="1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4:24" ht="1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4:24" ht="1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4:24" ht="1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4:24" ht="1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4:24" ht="1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4:24" ht="1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4:24" ht="1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4:24" ht="1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4:24" ht="1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4:24" ht="1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4:24" ht="1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4:24" ht="1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4:24" ht="1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4:24" ht="1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4:24" ht="1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4:24" ht="1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4:24" ht="1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4:24" ht="1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4:24" ht="1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4:24" ht="1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4:24" ht="1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4:24" ht="1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4:24" ht="1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4:24" ht="1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4:24" ht="1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4:24" ht="1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4:24" ht="1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4:24" ht="1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4:24" ht="1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4:24" ht="1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4:24" ht="1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4:24" ht="1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4:24" ht="1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4:24" ht="1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4:24" ht="1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4:24" ht="1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4:24" ht="1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4:24" ht="1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4:24" ht="1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4:24" ht="1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4:24" ht="1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4:24" ht="1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4:24" ht="1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4:24" ht="1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4:24" ht="1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4:24" ht="1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4:24" ht="1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4:24" ht="1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4:24" ht="1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4:24" ht="1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4:24" ht="1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4:24" ht="1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4:24" ht="1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4:24" ht="1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4:24" ht="1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4:24" ht="1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4:24" ht="1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4:24" ht="1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4:24" ht="1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4:24" ht="1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4:24" ht="1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</sheetData>
  <sheetProtection/>
  <mergeCells count="28">
    <mergeCell ref="A2:X2"/>
    <mergeCell ref="D4:J4"/>
    <mergeCell ref="K4:Q4"/>
    <mergeCell ref="R4:X4"/>
    <mergeCell ref="A4:A6"/>
    <mergeCell ref="B50:B51"/>
    <mergeCell ref="D5:E5"/>
    <mergeCell ref="B44:B49"/>
    <mergeCell ref="A7:A55"/>
    <mergeCell ref="A1:X1"/>
    <mergeCell ref="B52:B55"/>
    <mergeCell ref="U5:V5"/>
    <mergeCell ref="B7:B34"/>
    <mergeCell ref="B35:B36"/>
    <mergeCell ref="B37:B43"/>
    <mergeCell ref="W5:X5"/>
    <mergeCell ref="B4:B6"/>
    <mergeCell ref="C4:C6"/>
    <mergeCell ref="G5:H5"/>
    <mergeCell ref="U62:X62"/>
    <mergeCell ref="I5:J5"/>
    <mergeCell ref="P5:Q5"/>
    <mergeCell ref="R5:S5"/>
    <mergeCell ref="N5:O5"/>
    <mergeCell ref="K5:L5"/>
    <mergeCell ref="U58:X58"/>
    <mergeCell ref="U59:X59"/>
    <mergeCell ref="U61:X61"/>
  </mergeCells>
  <printOptions/>
  <pageMargins left="0.2755905511811024" right="0.1968503937007874" top="0.35433070866141736" bottom="0.3937007874015748" header="0.31496062992125984" footer="0.31496062992125984"/>
  <pageSetup fitToHeight="1" fitToWidth="1" horizontalDpi="600" verticalDpi="600" orientation="portrait" paperSize="9" scale="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zoomScale="70" zoomScaleNormal="70" zoomScalePageLayoutView="0" workbookViewId="0" topLeftCell="A1">
      <selection activeCell="C9" sqref="C9"/>
    </sheetView>
  </sheetViews>
  <sheetFormatPr defaultColWidth="9.140625" defaultRowHeight="15"/>
  <cols>
    <col min="1" max="1" width="28.7109375" style="0" customWidth="1"/>
    <col min="2" max="2" width="25.57421875" style="0" customWidth="1"/>
    <col min="3" max="3" width="71.421875" style="0" bestFit="1" customWidth="1"/>
    <col min="4" max="4" width="11.8515625" style="0" hidden="1" customWidth="1"/>
    <col min="5" max="5" width="12.8515625" style="0" hidden="1" customWidth="1"/>
    <col min="6" max="6" width="18.140625" style="0" hidden="1" customWidth="1"/>
    <col min="7" max="7" width="11.8515625" style="0" hidden="1" customWidth="1"/>
    <col min="8" max="8" width="12.8515625" style="0" hidden="1" customWidth="1"/>
    <col min="9" max="9" width="21.421875" style="0" customWidth="1"/>
    <col min="10" max="10" width="21.00390625" style="0" customWidth="1"/>
    <col min="11" max="11" width="11.8515625" style="0" hidden="1" customWidth="1"/>
    <col min="12" max="12" width="12.8515625" style="0" hidden="1" customWidth="1"/>
    <col min="13" max="13" width="18.140625" style="0" hidden="1" customWidth="1"/>
    <col min="14" max="14" width="11.8515625" style="0" hidden="1" customWidth="1"/>
    <col min="15" max="15" width="12.8515625" style="0" hidden="1" customWidth="1"/>
    <col min="16" max="17" width="23.421875" style="0" customWidth="1"/>
    <col min="18" max="18" width="11.8515625" style="0" hidden="1" customWidth="1"/>
    <col min="19" max="19" width="12.8515625" style="0" hidden="1" customWidth="1"/>
    <col min="20" max="20" width="18.140625" style="0" hidden="1" customWidth="1"/>
    <col min="21" max="21" width="11.8515625" style="0" hidden="1" customWidth="1"/>
    <col min="22" max="22" width="12.8515625" style="0" hidden="1" customWidth="1"/>
    <col min="23" max="23" width="20.28125" style="0" customWidth="1"/>
    <col min="24" max="24" width="23.57421875" style="0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405</v>
      </c>
      <c r="Y3" s="116"/>
    </row>
    <row r="4" spans="1:25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</row>
    <row r="5" spans="1:25" ht="150.75" customHeight="1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50.75" customHeight="1" thickBot="1">
      <c r="A6" s="27"/>
      <c r="B6" s="28"/>
      <c r="C6" s="29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45" customHeight="1" thickBot="1">
      <c r="A7" s="39" t="s">
        <v>12</v>
      </c>
      <c r="B7" s="39" t="s">
        <v>51</v>
      </c>
      <c r="C7" s="187" t="s">
        <v>300</v>
      </c>
      <c r="D7" s="47"/>
      <c r="E7" s="48"/>
      <c r="F7" s="49">
        <f>D7*53.86/100</f>
        <v>0</v>
      </c>
      <c r="G7" s="50"/>
      <c r="H7" s="50"/>
      <c r="I7" s="51"/>
      <c r="J7" s="52"/>
      <c r="K7" s="41">
        <v>12</v>
      </c>
      <c r="L7" s="42">
        <v>6</v>
      </c>
      <c r="M7" s="43">
        <f>K7*53.86/100</f>
        <v>6.4632</v>
      </c>
      <c r="N7" s="150">
        <v>18.5</v>
      </c>
      <c r="O7" s="150">
        <v>10</v>
      </c>
      <c r="P7" s="45">
        <v>20</v>
      </c>
      <c r="Q7" s="46">
        <v>10</v>
      </c>
      <c r="R7" s="106"/>
      <c r="S7" s="107"/>
      <c r="T7" s="49">
        <f>R7*53.86/100</f>
        <v>0</v>
      </c>
      <c r="U7" s="47"/>
      <c r="V7" s="47"/>
      <c r="W7" s="47"/>
      <c r="X7" s="48"/>
      <c r="Y7" s="116"/>
    </row>
    <row r="8" spans="1:25" ht="45" customHeight="1" thickBot="1">
      <c r="A8" s="53"/>
      <c r="B8" s="53"/>
      <c r="C8" s="184" t="s">
        <v>301</v>
      </c>
      <c r="D8" s="106"/>
      <c r="E8" s="107"/>
      <c r="F8" s="49">
        <f aca="true" t="shared" si="0" ref="F8:F33">D8*53.86/100</f>
        <v>0</v>
      </c>
      <c r="G8" s="86"/>
      <c r="H8" s="86"/>
      <c r="I8" s="108"/>
      <c r="J8" s="109"/>
      <c r="K8" s="41">
        <v>12</v>
      </c>
      <c r="L8" s="42">
        <v>6</v>
      </c>
      <c r="M8" s="43">
        <f aca="true" t="shared" si="1" ref="M8:M33">K8*53.86/100</f>
        <v>6.4632</v>
      </c>
      <c r="N8" s="150">
        <v>18.5</v>
      </c>
      <c r="O8" s="150">
        <v>10</v>
      </c>
      <c r="P8" s="45">
        <v>20</v>
      </c>
      <c r="Q8" s="46">
        <v>10</v>
      </c>
      <c r="R8" s="106"/>
      <c r="S8" s="107"/>
      <c r="T8" s="49">
        <f aca="true" t="shared" si="2" ref="T8:T33">R8*53.86/100</f>
        <v>0</v>
      </c>
      <c r="U8" s="106"/>
      <c r="V8" s="106"/>
      <c r="W8" s="106"/>
      <c r="X8" s="107"/>
      <c r="Y8" s="116"/>
    </row>
    <row r="9" spans="1:25" ht="45" customHeight="1" thickBot="1">
      <c r="A9" s="53"/>
      <c r="B9" s="53"/>
      <c r="C9" s="184" t="s">
        <v>302</v>
      </c>
      <c r="D9" s="106"/>
      <c r="E9" s="107"/>
      <c r="F9" s="49">
        <f t="shared" si="0"/>
        <v>0</v>
      </c>
      <c r="G9" s="86"/>
      <c r="H9" s="86"/>
      <c r="I9" s="108"/>
      <c r="J9" s="109"/>
      <c r="K9" s="41">
        <v>12</v>
      </c>
      <c r="L9" s="42">
        <v>6</v>
      </c>
      <c r="M9" s="43">
        <f t="shared" si="1"/>
        <v>6.4632</v>
      </c>
      <c r="N9" s="150">
        <v>18.5</v>
      </c>
      <c r="O9" s="150">
        <v>10</v>
      </c>
      <c r="P9" s="45">
        <v>20</v>
      </c>
      <c r="Q9" s="46">
        <v>10</v>
      </c>
      <c r="R9" s="106"/>
      <c r="S9" s="107"/>
      <c r="T9" s="49">
        <f t="shared" si="2"/>
        <v>0</v>
      </c>
      <c r="U9" s="106"/>
      <c r="V9" s="106"/>
      <c r="W9" s="106"/>
      <c r="X9" s="107"/>
      <c r="Y9" s="116"/>
    </row>
    <row r="10" spans="1:25" ht="45" customHeight="1" thickBot="1">
      <c r="A10" s="53"/>
      <c r="B10" s="53"/>
      <c r="C10" s="184" t="s">
        <v>303</v>
      </c>
      <c r="D10" s="106"/>
      <c r="E10" s="107"/>
      <c r="F10" s="49">
        <f t="shared" si="0"/>
        <v>0</v>
      </c>
      <c r="G10" s="86"/>
      <c r="H10" s="86"/>
      <c r="I10" s="108"/>
      <c r="J10" s="109"/>
      <c r="K10" s="41">
        <v>12</v>
      </c>
      <c r="L10" s="42">
        <v>6</v>
      </c>
      <c r="M10" s="43">
        <f t="shared" si="1"/>
        <v>6.4632</v>
      </c>
      <c r="N10" s="150">
        <v>18.5</v>
      </c>
      <c r="O10" s="150">
        <v>10</v>
      </c>
      <c r="P10" s="45">
        <v>20</v>
      </c>
      <c r="Q10" s="46">
        <v>10</v>
      </c>
      <c r="R10" s="106"/>
      <c r="S10" s="107"/>
      <c r="T10" s="49">
        <f t="shared" si="2"/>
        <v>0</v>
      </c>
      <c r="U10" s="106"/>
      <c r="V10" s="106"/>
      <c r="W10" s="106"/>
      <c r="X10" s="107"/>
      <c r="Y10" s="116"/>
    </row>
    <row r="11" spans="1:25" ht="45" customHeight="1" thickBot="1">
      <c r="A11" s="189"/>
      <c r="B11" s="189"/>
      <c r="C11" s="82" t="s">
        <v>100</v>
      </c>
      <c r="D11" s="62">
        <v>16</v>
      </c>
      <c r="E11" s="63">
        <v>8</v>
      </c>
      <c r="F11" s="43">
        <f t="shared" si="0"/>
        <v>8.6176</v>
      </c>
      <c r="G11" s="78">
        <v>25</v>
      </c>
      <c r="H11" s="78">
        <v>12.5</v>
      </c>
      <c r="I11" s="66">
        <v>25</v>
      </c>
      <c r="J11" s="67">
        <v>15</v>
      </c>
      <c r="K11" s="47"/>
      <c r="L11" s="48"/>
      <c r="M11" s="49">
        <f t="shared" si="1"/>
        <v>0</v>
      </c>
      <c r="N11" s="50"/>
      <c r="O11" s="50"/>
      <c r="P11" s="51"/>
      <c r="Q11" s="52"/>
      <c r="R11" s="106"/>
      <c r="S11" s="107"/>
      <c r="T11" s="49">
        <f t="shared" si="2"/>
        <v>0</v>
      </c>
      <c r="U11" s="55"/>
      <c r="V11" s="55"/>
      <c r="W11" s="55"/>
      <c r="X11" s="56"/>
      <c r="Y11" s="116"/>
    </row>
    <row r="12" spans="1:25" ht="45" customHeight="1" thickBot="1">
      <c r="A12" s="189"/>
      <c r="B12" s="189"/>
      <c r="C12" s="184" t="s">
        <v>304</v>
      </c>
      <c r="D12" s="55"/>
      <c r="E12" s="56"/>
      <c r="F12" s="49">
        <f t="shared" si="0"/>
        <v>0</v>
      </c>
      <c r="G12" s="57"/>
      <c r="H12" s="57"/>
      <c r="I12" s="58"/>
      <c r="J12" s="59"/>
      <c r="K12" s="41">
        <v>12</v>
      </c>
      <c r="L12" s="42">
        <v>6</v>
      </c>
      <c r="M12" s="43">
        <f t="shared" si="1"/>
        <v>6.4632</v>
      </c>
      <c r="N12" s="150">
        <v>18.5</v>
      </c>
      <c r="O12" s="150">
        <v>10</v>
      </c>
      <c r="P12" s="45">
        <v>20</v>
      </c>
      <c r="Q12" s="46">
        <v>10</v>
      </c>
      <c r="R12" s="106"/>
      <c r="S12" s="107"/>
      <c r="T12" s="49">
        <f t="shared" si="2"/>
        <v>0</v>
      </c>
      <c r="U12" s="55"/>
      <c r="V12" s="55"/>
      <c r="W12" s="55"/>
      <c r="X12" s="56"/>
      <c r="Y12" s="116"/>
    </row>
    <row r="13" spans="1:25" ht="45" customHeight="1" thickBot="1">
      <c r="A13" s="189"/>
      <c r="B13" s="189"/>
      <c r="C13" s="184" t="s">
        <v>305</v>
      </c>
      <c r="D13" s="55"/>
      <c r="E13" s="56"/>
      <c r="F13" s="49">
        <f t="shared" si="0"/>
        <v>0</v>
      </c>
      <c r="G13" s="57"/>
      <c r="H13" s="57"/>
      <c r="I13" s="58"/>
      <c r="J13" s="59"/>
      <c r="K13" s="41">
        <v>12</v>
      </c>
      <c r="L13" s="42">
        <v>6</v>
      </c>
      <c r="M13" s="43">
        <f t="shared" si="1"/>
        <v>6.4632</v>
      </c>
      <c r="N13" s="150">
        <v>18.5</v>
      </c>
      <c r="O13" s="150">
        <v>10</v>
      </c>
      <c r="P13" s="45">
        <v>20</v>
      </c>
      <c r="Q13" s="46">
        <v>10</v>
      </c>
      <c r="R13" s="106"/>
      <c r="S13" s="107"/>
      <c r="T13" s="49">
        <f t="shared" si="2"/>
        <v>0</v>
      </c>
      <c r="U13" s="55"/>
      <c r="V13" s="55"/>
      <c r="W13" s="55"/>
      <c r="X13" s="56"/>
      <c r="Y13" s="116"/>
    </row>
    <row r="14" spans="1:25" ht="45" customHeight="1" thickBot="1">
      <c r="A14" s="189"/>
      <c r="B14" s="189"/>
      <c r="C14" s="82" t="s">
        <v>306</v>
      </c>
      <c r="D14" s="62">
        <v>16</v>
      </c>
      <c r="E14" s="63">
        <v>8</v>
      </c>
      <c r="F14" s="43">
        <f t="shared" si="0"/>
        <v>8.6176</v>
      </c>
      <c r="G14" s="78">
        <v>25</v>
      </c>
      <c r="H14" s="78">
        <v>12.5</v>
      </c>
      <c r="I14" s="66">
        <v>25</v>
      </c>
      <c r="J14" s="67">
        <v>15</v>
      </c>
      <c r="K14" s="47"/>
      <c r="L14" s="48"/>
      <c r="M14" s="49">
        <f t="shared" si="1"/>
        <v>0</v>
      </c>
      <c r="N14" s="50"/>
      <c r="O14" s="50"/>
      <c r="P14" s="51"/>
      <c r="Q14" s="52"/>
      <c r="R14" s="106"/>
      <c r="S14" s="107"/>
      <c r="T14" s="49">
        <f t="shared" si="2"/>
        <v>0</v>
      </c>
      <c r="U14" s="55"/>
      <c r="V14" s="55"/>
      <c r="W14" s="55"/>
      <c r="X14" s="56"/>
      <c r="Y14" s="116"/>
    </row>
    <row r="15" spans="1:25" ht="45" customHeight="1" thickBot="1">
      <c r="A15" s="189"/>
      <c r="B15" s="164"/>
      <c r="C15" s="184" t="s">
        <v>101</v>
      </c>
      <c r="D15" s="75"/>
      <c r="E15" s="76"/>
      <c r="F15" s="49">
        <f t="shared" si="0"/>
        <v>0</v>
      </c>
      <c r="G15" s="72"/>
      <c r="H15" s="72"/>
      <c r="I15" s="73"/>
      <c r="J15" s="74"/>
      <c r="K15" s="41">
        <v>12</v>
      </c>
      <c r="L15" s="42">
        <v>6</v>
      </c>
      <c r="M15" s="43">
        <f t="shared" si="1"/>
        <v>6.4632</v>
      </c>
      <c r="N15" s="150">
        <v>18.5</v>
      </c>
      <c r="O15" s="150">
        <v>10</v>
      </c>
      <c r="P15" s="45">
        <v>20</v>
      </c>
      <c r="Q15" s="46">
        <v>10</v>
      </c>
      <c r="R15" s="106"/>
      <c r="S15" s="107"/>
      <c r="T15" s="49">
        <f t="shared" si="2"/>
        <v>0</v>
      </c>
      <c r="U15" s="75"/>
      <c r="V15" s="75"/>
      <c r="W15" s="75"/>
      <c r="X15" s="76"/>
      <c r="Y15" s="116"/>
    </row>
    <row r="16" spans="1:25" ht="45" customHeight="1" thickBot="1">
      <c r="A16" s="189"/>
      <c r="B16" s="39" t="s">
        <v>52</v>
      </c>
      <c r="C16" s="110" t="s">
        <v>307</v>
      </c>
      <c r="D16" s="47"/>
      <c r="E16" s="48"/>
      <c r="F16" s="49">
        <f t="shared" si="0"/>
        <v>0</v>
      </c>
      <c r="G16" s="50"/>
      <c r="H16" s="50"/>
      <c r="I16" s="51"/>
      <c r="J16" s="52"/>
      <c r="K16" s="41">
        <v>12</v>
      </c>
      <c r="L16" s="42">
        <v>6</v>
      </c>
      <c r="M16" s="43">
        <f t="shared" si="1"/>
        <v>6.4632</v>
      </c>
      <c r="N16" s="44">
        <v>18.5</v>
      </c>
      <c r="O16" s="44">
        <v>10</v>
      </c>
      <c r="P16" s="45">
        <v>20</v>
      </c>
      <c r="Q16" s="46">
        <v>10</v>
      </c>
      <c r="R16" s="106"/>
      <c r="S16" s="107"/>
      <c r="T16" s="49">
        <f t="shared" si="2"/>
        <v>0</v>
      </c>
      <c r="U16" s="47"/>
      <c r="V16" s="47"/>
      <c r="W16" s="47"/>
      <c r="X16" s="48"/>
      <c r="Y16" s="116"/>
    </row>
    <row r="17" spans="1:25" ht="45" customHeight="1" thickBot="1">
      <c r="A17" s="189"/>
      <c r="B17" s="53"/>
      <c r="C17" s="110" t="s">
        <v>102</v>
      </c>
      <c r="D17" s="55"/>
      <c r="E17" s="56"/>
      <c r="F17" s="49">
        <f t="shared" si="0"/>
        <v>0</v>
      </c>
      <c r="G17" s="57"/>
      <c r="H17" s="57"/>
      <c r="I17" s="58"/>
      <c r="J17" s="59"/>
      <c r="K17" s="41">
        <v>12</v>
      </c>
      <c r="L17" s="42">
        <v>6</v>
      </c>
      <c r="M17" s="43">
        <f t="shared" si="1"/>
        <v>6.4632</v>
      </c>
      <c r="N17" s="44">
        <v>18.5</v>
      </c>
      <c r="O17" s="44">
        <v>10</v>
      </c>
      <c r="P17" s="45">
        <v>20</v>
      </c>
      <c r="Q17" s="46">
        <v>10</v>
      </c>
      <c r="R17" s="106"/>
      <c r="S17" s="107"/>
      <c r="T17" s="49">
        <f t="shared" si="2"/>
        <v>0</v>
      </c>
      <c r="U17" s="55"/>
      <c r="V17" s="55"/>
      <c r="W17" s="55"/>
      <c r="X17" s="56"/>
      <c r="Y17" s="116"/>
    </row>
    <row r="18" spans="1:25" ht="45" customHeight="1" thickBot="1">
      <c r="A18" s="189"/>
      <c r="B18" s="53"/>
      <c r="C18" s="110" t="s">
        <v>308</v>
      </c>
      <c r="D18" s="55"/>
      <c r="E18" s="56"/>
      <c r="F18" s="49">
        <f t="shared" si="0"/>
        <v>0</v>
      </c>
      <c r="G18" s="57"/>
      <c r="H18" s="57"/>
      <c r="I18" s="58"/>
      <c r="J18" s="59"/>
      <c r="K18" s="41">
        <v>12</v>
      </c>
      <c r="L18" s="42">
        <v>6</v>
      </c>
      <c r="M18" s="43">
        <f t="shared" si="1"/>
        <v>6.4632</v>
      </c>
      <c r="N18" s="44">
        <v>18.5</v>
      </c>
      <c r="O18" s="44">
        <v>10</v>
      </c>
      <c r="P18" s="45">
        <v>20</v>
      </c>
      <c r="Q18" s="46">
        <v>10</v>
      </c>
      <c r="R18" s="106"/>
      <c r="S18" s="107"/>
      <c r="T18" s="49">
        <f t="shared" si="2"/>
        <v>0</v>
      </c>
      <c r="U18" s="55"/>
      <c r="V18" s="55"/>
      <c r="W18" s="55"/>
      <c r="X18" s="56"/>
      <c r="Y18" s="116"/>
    </row>
    <row r="19" spans="1:25" ht="45" customHeight="1" thickBot="1">
      <c r="A19" s="189"/>
      <c r="B19" s="53"/>
      <c r="C19" s="110" t="s">
        <v>309</v>
      </c>
      <c r="D19" s="55"/>
      <c r="E19" s="56"/>
      <c r="F19" s="49">
        <f t="shared" si="0"/>
        <v>0</v>
      </c>
      <c r="G19" s="57"/>
      <c r="H19" s="57"/>
      <c r="I19" s="58"/>
      <c r="J19" s="59"/>
      <c r="K19" s="41">
        <v>12</v>
      </c>
      <c r="L19" s="42">
        <v>6</v>
      </c>
      <c r="M19" s="43">
        <f t="shared" si="1"/>
        <v>6.4632</v>
      </c>
      <c r="N19" s="44">
        <v>18.5</v>
      </c>
      <c r="O19" s="44">
        <v>10</v>
      </c>
      <c r="P19" s="45">
        <v>20</v>
      </c>
      <c r="Q19" s="46">
        <v>10</v>
      </c>
      <c r="R19" s="106"/>
      <c r="S19" s="107"/>
      <c r="T19" s="49">
        <f t="shared" si="2"/>
        <v>0</v>
      </c>
      <c r="U19" s="55"/>
      <c r="V19" s="55"/>
      <c r="W19" s="55"/>
      <c r="X19" s="56"/>
      <c r="Y19" s="116"/>
    </row>
    <row r="20" spans="1:25" ht="45" customHeight="1" thickBot="1">
      <c r="A20" s="189"/>
      <c r="B20" s="164"/>
      <c r="C20" s="84" t="s">
        <v>310</v>
      </c>
      <c r="D20" s="70">
        <v>16</v>
      </c>
      <c r="E20" s="71">
        <v>8</v>
      </c>
      <c r="F20" s="43">
        <f t="shared" si="0"/>
        <v>8.6176</v>
      </c>
      <c r="G20" s="113">
        <v>25</v>
      </c>
      <c r="H20" s="113">
        <v>12.5</v>
      </c>
      <c r="I20" s="135">
        <v>25</v>
      </c>
      <c r="J20" s="136">
        <v>15</v>
      </c>
      <c r="K20" s="47"/>
      <c r="L20" s="48"/>
      <c r="M20" s="49">
        <f t="shared" si="1"/>
        <v>0</v>
      </c>
      <c r="N20" s="50"/>
      <c r="O20" s="50"/>
      <c r="P20" s="51"/>
      <c r="Q20" s="52"/>
      <c r="R20" s="106"/>
      <c r="S20" s="107"/>
      <c r="T20" s="49">
        <f t="shared" si="2"/>
        <v>0</v>
      </c>
      <c r="U20" s="75"/>
      <c r="V20" s="75"/>
      <c r="W20" s="75"/>
      <c r="X20" s="76"/>
      <c r="Y20" s="116"/>
    </row>
    <row r="21" spans="1:25" ht="45" customHeight="1" thickBot="1">
      <c r="A21" s="189"/>
      <c r="B21" s="364" t="s">
        <v>53</v>
      </c>
      <c r="C21" s="187" t="s">
        <v>311</v>
      </c>
      <c r="D21" s="47"/>
      <c r="E21" s="48"/>
      <c r="F21" s="49">
        <f t="shared" si="0"/>
        <v>0</v>
      </c>
      <c r="G21" s="50"/>
      <c r="H21" s="50"/>
      <c r="I21" s="51"/>
      <c r="J21" s="52"/>
      <c r="K21" s="321">
        <v>12</v>
      </c>
      <c r="L21" s="204">
        <v>6</v>
      </c>
      <c r="M21" s="43">
        <f t="shared" si="1"/>
        <v>6.4632</v>
      </c>
      <c r="N21" s="44">
        <v>18.5</v>
      </c>
      <c r="O21" s="44">
        <v>10</v>
      </c>
      <c r="P21" s="79">
        <v>20</v>
      </c>
      <c r="Q21" s="137">
        <v>10</v>
      </c>
      <c r="R21" s="106"/>
      <c r="S21" s="107"/>
      <c r="T21" s="49">
        <f t="shared" si="2"/>
        <v>0</v>
      </c>
      <c r="U21" s="47"/>
      <c r="V21" s="47"/>
      <c r="W21" s="47"/>
      <c r="X21" s="48"/>
      <c r="Y21" s="116"/>
    </row>
    <row r="22" spans="1:25" ht="45" customHeight="1" thickBot="1">
      <c r="A22" s="189"/>
      <c r="B22" s="39" t="s">
        <v>54</v>
      </c>
      <c r="C22" s="82" t="s">
        <v>103</v>
      </c>
      <c r="D22" s="321">
        <v>12</v>
      </c>
      <c r="E22" s="204">
        <v>6</v>
      </c>
      <c r="F22" s="43">
        <f t="shared" si="0"/>
        <v>6.4632</v>
      </c>
      <c r="G22" s="44">
        <v>25</v>
      </c>
      <c r="H22" s="44">
        <v>12.5</v>
      </c>
      <c r="I22" s="79">
        <v>25</v>
      </c>
      <c r="J22" s="137">
        <v>15</v>
      </c>
      <c r="K22" s="47"/>
      <c r="L22" s="48"/>
      <c r="M22" s="49">
        <f t="shared" si="1"/>
        <v>0</v>
      </c>
      <c r="N22" s="50"/>
      <c r="O22" s="50"/>
      <c r="P22" s="51"/>
      <c r="Q22" s="52"/>
      <c r="R22" s="106"/>
      <c r="S22" s="107"/>
      <c r="T22" s="49">
        <f t="shared" si="2"/>
        <v>0</v>
      </c>
      <c r="U22" s="47"/>
      <c r="V22" s="47"/>
      <c r="W22" s="47"/>
      <c r="X22" s="48"/>
      <c r="Y22" s="116"/>
    </row>
    <row r="23" spans="1:25" ht="45" customHeight="1" thickBot="1">
      <c r="A23" s="189"/>
      <c r="B23" s="53"/>
      <c r="C23" s="184" t="s">
        <v>312</v>
      </c>
      <c r="D23" s="55"/>
      <c r="E23" s="56"/>
      <c r="F23" s="49">
        <f t="shared" si="0"/>
        <v>0</v>
      </c>
      <c r="G23" s="57"/>
      <c r="H23" s="57"/>
      <c r="I23" s="58"/>
      <c r="J23" s="59"/>
      <c r="K23" s="41">
        <v>12</v>
      </c>
      <c r="L23" s="42">
        <v>6</v>
      </c>
      <c r="M23" s="43">
        <f t="shared" si="1"/>
        <v>6.4632</v>
      </c>
      <c r="N23" s="57"/>
      <c r="O23" s="57"/>
      <c r="P23" s="45">
        <v>20</v>
      </c>
      <c r="Q23" s="46">
        <v>10</v>
      </c>
      <c r="R23" s="106"/>
      <c r="S23" s="107"/>
      <c r="T23" s="49">
        <f t="shared" si="2"/>
        <v>0</v>
      </c>
      <c r="U23" s="55"/>
      <c r="V23" s="55"/>
      <c r="W23" s="55"/>
      <c r="X23" s="56"/>
      <c r="Y23" s="116"/>
    </row>
    <row r="24" spans="1:25" ht="45" customHeight="1" thickBot="1">
      <c r="A24" s="189"/>
      <c r="B24" s="53"/>
      <c r="C24" s="82" t="s">
        <v>297</v>
      </c>
      <c r="D24" s="62">
        <v>16</v>
      </c>
      <c r="E24" s="63">
        <v>8</v>
      </c>
      <c r="F24" s="43">
        <f t="shared" si="0"/>
        <v>8.6176</v>
      </c>
      <c r="G24" s="78">
        <v>25</v>
      </c>
      <c r="H24" s="78">
        <v>12.5</v>
      </c>
      <c r="I24" s="66">
        <v>25</v>
      </c>
      <c r="J24" s="67">
        <v>15</v>
      </c>
      <c r="K24" s="47"/>
      <c r="L24" s="48"/>
      <c r="M24" s="49">
        <f t="shared" si="1"/>
        <v>0</v>
      </c>
      <c r="N24" s="57"/>
      <c r="O24" s="57"/>
      <c r="P24" s="51"/>
      <c r="Q24" s="52"/>
      <c r="R24" s="106"/>
      <c r="S24" s="107"/>
      <c r="T24" s="49">
        <f t="shared" si="2"/>
        <v>0</v>
      </c>
      <c r="U24" s="55"/>
      <c r="V24" s="55"/>
      <c r="W24" s="55"/>
      <c r="X24" s="56"/>
      <c r="Y24" s="116"/>
    </row>
    <row r="25" spans="1:25" ht="45" customHeight="1" thickBot="1">
      <c r="A25" s="189"/>
      <c r="B25" s="189"/>
      <c r="C25" s="83" t="s">
        <v>296</v>
      </c>
      <c r="D25" s="62">
        <v>16</v>
      </c>
      <c r="E25" s="63">
        <v>8</v>
      </c>
      <c r="F25" s="43">
        <f t="shared" si="0"/>
        <v>8.6176</v>
      </c>
      <c r="G25" s="57"/>
      <c r="H25" s="57"/>
      <c r="I25" s="66">
        <v>25</v>
      </c>
      <c r="J25" s="67">
        <v>15</v>
      </c>
      <c r="K25" s="47"/>
      <c r="L25" s="48"/>
      <c r="M25" s="49">
        <f t="shared" si="1"/>
        <v>0</v>
      </c>
      <c r="N25" s="57"/>
      <c r="O25" s="57"/>
      <c r="P25" s="51"/>
      <c r="Q25" s="52"/>
      <c r="R25" s="106"/>
      <c r="S25" s="107"/>
      <c r="T25" s="49">
        <f t="shared" si="2"/>
        <v>0</v>
      </c>
      <c r="U25" s="55"/>
      <c r="V25" s="55"/>
      <c r="W25" s="55"/>
      <c r="X25" s="56"/>
      <c r="Y25" s="116"/>
    </row>
    <row r="26" spans="1:25" ht="45" customHeight="1" thickBot="1">
      <c r="A26" s="189"/>
      <c r="B26" s="189"/>
      <c r="C26" s="82" t="s">
        <v>310</v>
      </c>
      <c r="D26" s="62">
        <v>16</v>
      </c>
      <c r="E26" s="63">
        <v>8</v>
      </c>
      <c r="F26" s="43">
        <f t="shared" si="0"/>
        <v>8.6176</v>
      </c>
      <c r="G26" s="78">
        <v>25</v>
      </c>
      <c r="H26" s="78">
        <v>12.5</v>
      </c>
      <c r="I26" s="66">
        <v>25</v>
      </c>
      <c r="J26" s="67">
        <v>15</v>
      </c>
      <c r="K26" s="47"/>
      <c r="L26" s="48"/>
      <c r="M26" s="49">
        <f t="shared" si="1"/>
        <v>0</v>
      </c>
      <c r="N26" s="57"/>
      <c r="O26" s="57"/>
      <c r="P26" s="51"/>
      <c r="Q26" s="52"/>
      <c r="R26" s="106"/>
      <c r="S26" s="107"/>
      <c r="T26" s="49">
        <f t="shared" si="2"/>
        <v>0</v>
      </c>
      <c r="U26" s="55"/>
      <c r="V26" s="55"/>
      <c r="W26" s="55"/>
      <c r="X26" s="56"/>
      <c r="Y26" s="116"/>
    </row>
    <row r="27" spans="1:25" ht="45" customHeight="1" thickBot="1">
      <c r="A27" s="189"/>
      <c r="B27" s="189"/>
      <c r="C27" s="82" t="s">
        <v>313</v>
      </c>
      <c r="D27" s="62">
        <v>16</v>
      </c>
      <c r="E27" s="63">
        <v>8</v>
      </c>
      <c r="F27" s="43">
        <f t="shared" si="0"/>
        <v>8.6176</v>
      </c>
      <c r="G27" s="78">
        <v>25</v>
      </c>
      <c r="H27" s="78">
        <v>12.5</v>
      </c>
      <c r="I27" s="66">
        <v>25</v>
      </c>
      <c r="J27" s="67">
        <v>15</v>
      </c>
      <c r="K27" s="47"/>
      <c r="L27" s="48"/>
      <c r="M27" s="49">
        <f t="shared" si="1"/>
        <v>0</v>
      </c>
      <c r="N27" s="57"/>
      <c r="O27" s="57"/>
      <c r="P27" s="51"/>
      <c r="Q27" s="52"/>
      <c r="R27" s="55"/>
      <c r="S27" s="56"/>
      <c r="T27" s="49">
        <f t="shared" si="2"/>
        <v>0</v>
      </c>
      <c r="U27" s="55"/>
      <c r="V27" s="55"/>
      <c r="W27" s="55"/>
      <c r="X27" s="56"/>
      <c r="Y27" s="116"/>
    </row>
    <row r="28" spans="1:25" ht="45" customHeight="1" thickBot="1">
      <c r="A28" s="189"/>
      <c r="B28" s="164"/>
      <c r="C28" s="151" t="s">
        <v>104</v>
      </c>
      <c r="D28" s="75"/>
      <c r="E28" s="76"/>
      <c r="F28" s="43">
        <f t="shared" si="0"/>
        <v>0</v>
      </c>
      <c r="G28" s="72"/>
      <c r="H28" s="72"/>
      <c r="I28" s="73"/>
      <c r="J28" s="74"/>
      <c r="K28" s="41">
        <v>12</v>
      </c>
      <c r="L28" s="42">
        <v>6</v>
      </c>
      <c r="M28" s="43">
        <f t="shared" si="1"/>
        <v>6.4632</v>
      </c>
      <c r="N28" s="113">
        <v>18.5</v>
      </c>
      <c r="O28" s="113">
        <v>10</v>
      </c>
      <c r="P28" s="45">
        <v>20</v>
      </c>
      <c r="Q28" s="46">
        <v>10</v>
      </c>
      <c r="R28" s="75"/>
      <c r="S28" s="76"/>
      <c r="T28" s="49">
        <f t="shared" si="2"/>
        <v>0</v>
      </c>
      <c r="U28" s="75"/>
      <c r="V28" s="75"/>
      <c r="W28" s="75"/>
      <c r="X28" s="76"/>
      <c r="Y28" s="116"/>
    </row>
    <row r="29" spans="1:25" ht="45" customHeight="1" thickBot="1">
      <c r="A29" s="189"/>
      <c r="B29" s="39" t="s">
        <v>55</v>
      </c>
      <c r="C29" s="187" t="s">
        <v>314</v>
      </c>
      <c r="D29" s="47"/>
      <c r="E29" s="48"/>
      <c r="F29" s="49">
        <f t="shared" si="0"/>
        <v>0</v>
      </c>
      <c r="G29" s="50"/>
      <c r="H29" s="50"/>
      <c r="I29" s="51"/>
      <c r="J29" s="52"/>
      <c r="K29" s="41">
        <v>12</v>
      </c>
      <c r="L29" s="42">
        <v>6</v>
      </c>
      <c r="M29" s="43">
        <f t="shared" si="1"/>
        <v>6.4632</v>
      </c>
      <c r="N29" s="150">
        <v>18.5</v>
      </c>
      <c r="O29" s="150">
        <v>10</v>
      </c>
      <c r="P29" s="45">
        <v>20</v>
      </c>
      <c r="Q29" s="46">
        <v>10</v>
      </c>
      <c r="R29" s="47"/>
      <c r="S29" s="48"/>
      <c r="T29" s="49">
        <f t="shared" si="2"/>
        <v>0</v>
      </c>
      <c r="U29" s="47"/>
      <c r="V29" s="47"/>
      <c r="W29" s="47"/>
      <c r="X29" s="48"/>
      <c r="Y29" s="116"/>
    </row>
    <row r="30" spans="1:25" ht="45" customHeight="1" thickBot="1">
      <c r="A30" s="189"/>
      <c r="B30" s="53"/>
      <c r="C30" s="187" t="s">
        <v>105</v>
      </c>
      <c r="D30" s="55"/>
      <c r="E30" s="56"/>
      <c r="F30" s="49">
        <f t="shared" si="0"/>
        <v>0</v>
      </c>
      <c r="G30" s="57"/>
      <c r="H30" s="57"/>
      <c r="I30" s="58"/>
      <c r="J30" s="59"/>
      <c r="K30" s="41">
        <v>12</v>
      </c>
      <c r="L30" s="42">
        <v>6</v>
      </c>
      <c r="M30" s="43">
        <f t="shared" si="1"/>
        <v>6.4632</v>
      </c>
      <c r="N30" s="150">
        <v>18.5</v>
      </c>
      <c r="O30" s="150">
        <v>10</v>
      </c>
      <c r="P30" s="45">
        <v>20</v>
      </c>
      <c r="Q30" s="46">
        <v>10</v>
      </c>
      <c r="R30" s="47"/>
      <c r="S30" s="48"/>
      <c r="T30" s="49">
        <f t="shared" si="2"/>
        <v>0</v>
      </c>
      <c r="U30" s="55"/>
      <c r="V30" s="55"/>
      <c r="W30" s="55"/>
      <c r="X30" s="56"/>
      <c r="Y30" s="116"/>
    </row>
    <row r="31" spans="1:25" ht="45" customHeight="1" thickBot="1">
      <c r="A31" s="189"/>
      <c r="B31" s="53"/>
      <c r="C31" s="187" t="s">
        <v>315</v>
      </c>
      <c r="D31" s="55"/>
      <c r="E31" s="56"/>
      <c r="F31" s="49">
        <f t="shared" si="0"/>
        <v>0</v>
      </c>
      <c r="G31" s="57"/>
      <c r="H31" s="57"/>
      <c r="I31" s="58"/>
      <c r="J31" s="59"/>
      <c r="K31" s="41">
        <v>12</v>
      </c>
      <c r="L31" s="42">
        <v>6</v>
      </c>
      <c r="M31" s="43">
        <f t="shared" si="1"/>
        <v>6.4632</v>
      </c>
      <c r="N31" s="150">
        <v>18.5</v>
      </c>
      <c r="O31" s="150">
        <v>10</v>
      </c>
      <c r="P31" s="45">
        <v>20</v>
      </c>
      <c r="Q31" s="46">
        <v>10</v>
      </c>
      <c r="R31" s="107"/>
      <c r="S31" s="107"/>
      <c r="T31" s="49">
        <f t="shared" si="2"/>
        <v>0</v>
      </c>
      <c r="U31" s="55"/>
      <c r="V31" s="55"/>
      <c r="W31" s="55"/>
      <c r="X31" s="56"/>
      <c r="Y31" s="116"/>
    </row>
    <row r="32" spans="1:25" ht="45" customHeight="1" thickBot="1">
      <c r="A32" s="189"/>
      <c r="B32" s="53"/>
      <c r="C32" s="187" t="s">
        <v>316</v>
      </c>
      <c r="D32" s="55"/>
      <c r="E32" s="56"/>
      <c r="F32" s="49">
        <f t="shared" si="0"/>
        <v>0</v>
      </c>
      <c r="G32" s="57"/>
      <c r="H32" s="57"/>
      <c r="I32" s="58"/>
      <c r="J32" s="59"/>
      <c r="K32" s="41">
        <v>12</v>
      </c>
      <c r="L32" s="42">
        <v>6</v>
      </c>
      <c r="M32" s="43">
        <f t="shared" si="1"/>
        <v>6.4632</v>
      </c>
      <c r="N32" s="150">
        <v>18.5</v>
      </c>
      <c r="O32" s="150">
        <v>10</v>
      </c>
      <c r="P32" s="45">
        <v>20</v>
      </c>
      <c r="Q32" s="46">
        <v>10</v>
      </c>
      <c r="R32" s="107"/>
      <c r="S32" s="107"/>
      <c r="T32" s="49">
        <f t="shared" si="2"/>
        <v>0</v>
      </c>
      <c r="U32" s="55"/>
      <c r="V32" s="55"/>
      <c r="W32" s="55"/>
      <c r="X32" s="56"/>
      <c r="Y32" s="116"/>
    </row>
    <row r="33" spans="1:25" ht="45" customHeight="1" thickBot="1">
      <c r="A33" s="164"/>
      <c r="B33" s="69"/>
      <c r="C33" s="84" t="s">
        <v>317</v>
      </c>
      <c r="D33" s="70">
        <v>13</v>
      </c>
      <c r="E33" s="71">
        <v>7</v>
      </c>
      <c r="F33" s="43">
        <f t="shared" si="0"/>
        <v>7.001799999999999</v>
      </c>
      <c r="G33" s="113">
        <v>25</v>
      </c>
      <c r="H33" s="113">
        <v>12.5</v>
      </c>
      <c r="I33" s="135">
        <v>25</v>
      </c>
      <c r="J33" s="136">
        <v>15</v>
      </c>
      <c r="K33" s="75"/>
      <c r="L33" s="76"/>
      <c r="M33" s="49">
        <f t="shared" si="1"/>
        <v>0</v>
      </c>
      <c r="N33" s="72"/>
      <c r="O33" s="72"/>
      <c r="P33" s="73"/>
      <c r="Q33" s="74"/>
      <c r="R33" s="75"/>
      <c r="S33" s="76"/>
      <c r="T33" s="49">
        <f t="shared" si="2"/>
        <v>0</v>
      </c>
      <c r="U33" s="75"/>
      <c r="V33" s="75"/>
      <c r="W33" s="75"/>
      <c r="X33" s="76"/>
      <c r="Y33" s="116"/>
    </row>
    <row r="34" spans="1:25" ht="26.25">
      <c r="A34" s="116"/>
      <c r="B34" s="116"/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6"/>
    </row>
    <row r="35" spans="1:25" ht="26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</row>
    <row r="36" spans="1:25" ht="26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8"/>
      <c r="M36" s="118"/>
      <c r="N36" s="118"/>
      <c r="O36" s="118"/>
      <c r="P36" s="118"/>
      <c r="Q36" s="118"/>
      <c r="R36" s="116"/>
      <c r="S36" s="116"/>
      <c r="T36" s="116"/>
      <c r="U36" s="119" t="s">
        <v>142</v>
      </c>
      <c r="V36" s="119"/>
      <c r="W36" s="119"/>
      <c r="X36" s="119"/>
      <c r="Y36" s="116"/>
    </row>
    <row r="37" spans="1:25" ht="26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21" t="s">
        <v>487</v>
      </c>
      <c r="V37" s="119"/>
      <c r="W37" s="119"/>
      <c r="X37" s="119"/>
      <c r="Y37" s="116"/>
    </row>
    <row r="38" spans="1:25" ht="30.7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7"/>
      <c r="L38" s="117"/>
      <c r="M38" s="117"/>
      <c r="N38" s="117"/>
      <c r="O38" s="117"/>
      <c r="P38" s="117"/>
      <c r="Q38" s="117"/>
      <c r="R38" s="117"/>
      <c r="S38" s="116"/>
      <c r="T38" s="116"/>
      <c r="U38" s="122" t="s">
        <v>459</v>
      </c>
      <c r="V38" s="122"/>
      <c r="W38" s="122"/>
      <c r="X38" s="122"/>
      <c r="Y38" s="116"/>
    </row>
    <row r="39" spans="1:29" ht="26.2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60"/>
      <c r="L39" s="155"/>
      <c r="M39" s="155"/>
      <c r="N39" s="155"/>
      <c r="O39" s="155"/>
      <c r="P39" s="155"/>
      <c r="Q39" s="181" t="s">
        <v>469</v>
      </c>
      <c r="R39" s="181"/>
      <c r="S39" s="181"/>
      <c r="T39" s="181"/>
      <c r="U39" s="181"/>
      <c r="V39" s="181"/>
      <c r="W39" s="181"/>
      <c r="X39" s="181"/>
      <c r="Y39" s="181"/>
      <c r="Z39" s="6"/>
      <c r="AA39" s="6"/>
      <c r="AB39" s="6"/>
      <c r="AC39" s="6"/>
    </row>
    <row r="40" spans="1:25" ht="15.7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60"/>
      <c r="L40" s="155"/>
      <c r="M40" s="155"/>
      <c r="N40" s="155"/>
      <c r="O40" s="155"/>
      <c r="P40" s="155"/>
      <c r="Q40" s="155"/>
      <c r="R40" s="155"/>
      <c r="S40" s="116"/>
      <c r="T40" s="116"/>
      <c r="U40" s="116"/>
      <c r="V40" s="116"/>
      <c r="W40" s="116"/>
      <c r="X40" s="116"/>
      <c r="Y40" s="116"/>
    </row>
    <row r="41" spans="1:25" ht="26.2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</row>
    <row r="42" spans="1:25" ht="26.2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</sheetData>
  <sheetProtection/>
  <mergeCells count="26">
    <mergeCell ref="A1:X1"/>
    <mergeCell ref="B29:B33"/>
    <mergeCell ref="C4:C6"/>
    <mergeCell ref="U38:X38"/>
    <mergeCell ref="U5:V5"/>
    <mergeCell ref="W5:X5"/>
    <mergeCell ref="U37:X37"/>
    <mergeCell ref="D5:E5"/>
    <mergeCell ref="K5:L5"/>
    <mergeCell ref="A2:X2"/>
    <mergeCell ref="Q39:Y39"/>
    <mergeCell ref="G5:H5"/>
    <mergeCell ref="I5:J5"/>
    <mergeCell ref="K4:Q4"/>
    <mergeCell ref="U36:X36"/>
    <mergeCell ref="A7:A33"/>
    <mergeCell ref="B7:B15"/>
    <mergeCell ref="B16:B20"/>
    <mergeCell ref="B22:B28"/>
    <mergeCell ref="R4:X4"/>
    <mergeCell ref="A4:A6"/>
    <mergeCell ref="B4:B6"/>
    <mergeCell ref="N5:O5"/>
    <mergeCell ref="P5:Q5"/>
    <mergeCell ref="D4:J4"/>
    <mergeCell ref="R5:S5"/>
  </mergeCells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portrait" paperSize="9" scale="3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="55" zoomScaleNormal="55" zoomScalePageLayoutView="0" workbookViewId="0" topLeftCell="A6">
      <selection activeCell="C4" sqref="C4:C6"/>
    </sheetView>
  </sheetViews>
  <sheetFormatPr defaultColWidth="9.140625" defaultRowHeight="15"/>
  <cols>
    <col min="1" max="1" width="28.28125" style="0" customWidth="1"/>
    <col min="2" max="2" width="25.7109375" style="0" customWidth="1"/>
    <col min="3" max="3" width="61.7109375" style="0" bestFit="1" customWidth="1"/>
    <col min="4" max="4" width="11.8515625" style="0" hidden="1" customWidth="1"/>
    <col min="5" max="5" width="12.8515625" style="0" hidden="1" customWidth="1"/>
    <col min="6" max="6" width="18.140625" style="0" hidden="1" customWidth="1"/>
    <col min="7" max="7" width="11.8515625" style="0" hidden="1" customWidth="1"/>
    <col min="8" max="8" width="12.8515625" style="0" hidden="1" customWidth="1"/>
    <col min="9" max="9" width="20.140625" style="0" customWidth="1"/>
    <col min="10" max="10" width="20.57421875" style="0" customWidth="1"/>
    <col min="11" max="11" width="11.8515625" style="0" hidden="1" customWidth="1"/>
    <col min="12" max="12" width="12.8515625" style="0" hidden="1" customWidth="1"/>
    <col min="13" max="13" width="18.140625" style="0" hidden="1" customWidth="1"/>
    <col min="14" max="14" width="11.8515625" style="0" hidden="1" customWidth="1"/>
    <col min="15" max="15" width="12.8515625" style="0" hidden="1" customWidth="1"/>
    <col min="16" max="16" width="19.57421875" style="0" customWidth="1"/>
    <col min="17" max="17" width="19.8515625" style="0" customWidth="1"/>
    <col min="18" max="18" width="11.8515625" style="0" hidden="1" customWidth="1"/>
    <col min="19" max="19" width="12.8515625" style="0" hidden="1" customWidth="1"/>
    <col min="20" max="20" width="18.140625" style="0" hidden="1" customWidth="1"/>
    <col min="21" max="21" width="11.8515625" style="0" hidden="1" customWidth="1"/>
    <col min="22" max="22" width="12.8515625" style="0" hidden="1" customWidth="1"/>
    <col min="23" max="23" width="22.57421875" style="0" customWidth="1"/>
    <col min="24" max="24" width="22.28125" style="0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19.5" customHeight="1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404</v>
      </c>
      <c r="Y3" s="116"/>
    </row>
    <row r="4" spans="1:25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</row>
    <row r="5" spans="1:25" ht="150.75" customHeight="1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50.75" customHeight="1" thickBot="1">
      <c r="A6" s="27"/>
      <c r="B6" s="28"/>
      <c r="C6" s="29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45" customHeight="1" thickBot="1">
      <c r="A7" s="39" t="s">
        <v>13</v>
      </c>
      <c r="B7" s="39" t="s">
        <v>56</v>
      </c>
      <c r="C7" s="187" t="s">
        <v>125</v>
      </c>
      <c r="D7" s="47"/>
      <c r="E7" s="48"/>
      <c r="F7" s="49">
        <f>D7*53.86/100</f>
        <v>0</v>
      </c>
      <c r="G7" s="51"/>
      <c r="H7" s="52"/>
      <c r="I7" s="51"/>
      <c r="J7" s="52"/>
      <c r="K7" s="41">
        <v>12</v>
      </c>
      <c r="L7" s="42">
        <v>6</v>
      </c>
      <c r="M7" s="43">
        <f>K7*53.86/100</f>
        <v>6.4632</v>
      </c>
      <c r="N7" s="44">
        <v>18</v>
      </c>
      <c r="O7" s="44">
        <v>9</v>
      </c>
      <c r="P7" s="45">
        <v>20</v>
      </c>
      <c r="Q7" s="46">
        <v>10</v>
      </c>
      <c r="R7" s="47"/>
      <c r="S7" s="48"/>
      <c r="T7" s="49">
        <f>R7*53.86/100</f>
        <v>0</v>
      </c>
      <c r="U7" s="47"/>
      <c r="V7" s="47"/>
      <c r="W7" s="51"/>
      <c r="X7" s="52"/>
      <c r="Y7" s="116"/>
    </row>
    <row r="8" spans="1:25" ht="45" customHeight="1" thickBot="1">
      <c r="A8" s="189"/>
      <c r="B8" s="53"/>
      <c r="C8" s="77" t="s">
        <v>126</v>
      </c>
      <c r="D8" s="62">
        <v>13</v>
      </c>
      <c r="E8" s="63">
        <v>7</v>
      </c>
      <c r="F8" s="43">
        <f aca="true" t="shared" si="0" ref="F8:F21">D8*53.86/100</f>
        <v>7.001799999999999</v>
      </c>
      <c r="G8" s="78">
        <v>20</v>
      </c>
      <c r="H8" s="78">
        <v>11</v>
      </c>
      <c r="I8" s="66">
        <v>25</v>
      </c>
      <c r="J8" s="67">
        <v>15</v>
      </c>
      <c r="K8" s="55"/>
      <c r="L8" s="56"/>
      <c r="M8" s="49">
        <f aca="true" t="shared" si="1" ref="M8:M21">K8*53.86/100</f>
        <v>0</v>
      </c>
      <c r="N8" s="57"/>
      <c r="O8" s="57"/>
      <c r="P8" s="58"/>
      <c r="Q8" s="59"/>
      <c r="R8" s="55"/>
      <c r="S8" s="56"/>
      <c r="T8" s="49">
        <f aca="true" t="shared" si="2" ref="T8:T21">R8*53.86/100</f>
        <v>0</v>
      </c>
      <c r="U8" s="55"/>
      <c r="V8" s="55"/>
      <c r="W8" s="58"/>
      <c r="X8" s="59"/>
      <c r="Y8" s="116"/>
    </row>
    <row r="9" spans="1:25" ht="45" customHeight="1" thickBot="1">
      <c r="A9" s="189"/>
      <c r="B9" s="53"/>
      <c r="C9" s="187" t="s">
        <v>422</v>
      </c>
      <c r="D9" s="55"/>
      <c r="E9" s="56"/>
      <c r="F9" s="49">
        <f t="shared" si="0"/>
        <v>0</v>
      </c>
      <c r="G9" s="57"/>
      <c r="H9" s="57"/>
      <c r="I9" s="58"/>
      <c r="J9" s="59"/>
      <c r="K9" s="41">
        <v>12</v>
      </c>
      <c r="L9" s="42">
        <v>6</v>
      </c>
      <c r="M9" s="43">
        <f t="shared" si="1"/>
        <v>6.4632</v>
      </c>
      <c r="N9" s="78">
        <v>18</v>
      </c>
      <c r="O9" s="78">
        <v>9</v>
      </c>
      <c r="P9" s="45">
        <v>20</v>
      </c>
      <c r="Q9" s="46">
        <v>10</v>
      </c>
      <c r="R9" s="55"/>
      <c r="S9" s="56"/>
      <c r="T9" s="49">
        <f t="shared" si="2"/>
        <v>0</v>
      </c>
      <c r="U9" s="55"/>
      <c r="V9" s="55"/>
      <c r="W9" s="58"/>
      <c r="X9" s="59"/>
      <c r="Y9" s="116"/>
    </row>
    <row r="10" spans="1:25" ht="45" customHeight="1" thickBot="1">
      <c r="A10" s="189"/>
      <c r="B10" s="53"/>
      <c r="C10" s="187" t="s">
        <v>107</v>
      </c>
      <c r="D10" s="55"/>
      <c r="E10" s="56"/>
      <c r="F10" s="49">
        <f t="shared" si="0"/>
        <v>0</v>
      </c>
      <c r="G10" s="57"/>
      <c r="H10" s="57"/>
      <c r="I10" s="58"/>
      <c r="J10" s="59"/>
      <c r="K10" s="41">
        <v>12</v>
      </c>
      <c r="L10" s="42">
        <v>6</v>
      </c>
      <c r="M10" s="43">
        <f t="shared" si="1"/>
        <v>6.4632</v>
      </c>
      <c r="N10" s="78">
        <v>18</v>
      </c>
      <c r="O10" s="78">
        <v>9</v>
      </c>
      <c r="P10" s="45">
        <v>20</v>
      </c>
      <c r="Q10" s="46">
        <v>10</v>
      </c>
      <c r="R10" s="55"/>
      <c r="S10" s="56"/>
      <c r="T10" s="49">
        <f t="shared" si="2"/>
        <v>0</v>
      </c>
      <c r="U10" s="55"/>
      <c r="V10" s="55"/>
      <c r="W10" s="58"/>
      <c r="X10" s="59"/>
      <c r="Y10" s="116"/>
    </row>
    <row r="11" spans="1:25" ht="45" customHeight="1" thickBot="1">
      <c r="A11" s="189"/>
      <c r="B11" s="53"/>
      <c r="C11" s="77" t="s">
        <v>318</v>
      </c>
      <c r="D11" s="62">
        <v>13</v>
      </c>
      <c r="E11" s="63">
        <v>7</v>
      </c>
      <c r="F11" s="43">
        <f t="shared" si="0"/>
        <v>7.001799999999999</v>
      </c>
      <c r="G11" s="78">
        <v>20</v>
      </c>
      <c r="H11" s="78">
        <v>11</v>
      </c>
      <c r="I11" s="66">
        <v>25</v>
      </c>
      <c r="J11" s="67">
        <v>15</v>
      </c>
      <c r="K11" s="55"/>
      <c r="L11" s="56"/>
      <c r="M11" s="49">
        <f t="shared" si="1"/>
        <v>0</v>
      </c>
      <c r="N11" s="57"/>
      <c r="O11" s="57"/>
      <c r="P11" s="58"/>
      <c r="Q11" s="59"/>
      <c r="R11" s="55"/>
      <c r="S11" s="56"/>
      <c r="T11" s="49">
        <f t="shared" si="2"/>
        <v>0</v>
      </c>
      <c r="U11" s="55"/>
      <c r="V11" s="55"/>
      <c r="W11" s="58"/>
      <c r="X11" s="59"/>
      <c r="Y11" s="116"/>
    </row>
    <row r="12" spans="1:25" ht="45" customHeight="1" thickBot="1">
      <c r="A12" s="189"/>
      <c r="B12" s="69"/>
      <c r="C12" s="77" t="s">
        <v>106</v>
      </c>
      <c r="D12" s="62">
        <v>13</v>
      </c>
      <c r="E12" s="63">
        <v>7</v>
      </c>
      <c r="F12" s="43">
        <f t="shared" si="0"/>
        <v>7.001799999999999</v>
      </c>
      <c r="G12" s="113">
        <v>20</v>
      </c>
      <c r="H12" s="113">
        <v>11</v>
      </c>
      <c r="I12" s="66">
        <v>25</v>
      </c>
      <c r="J12" s="67">
        <v>15</v>
      </c>
      <c r="K12" s="75"/>
      <c r="L12" s="76"/>
      <c r="M12" s="49">
        <f t="shared" si="1"/>
        <v>0</v>
      </c>
      <c r="N12" s="72"/>
      <c r="O12" s="72"/>
      <c r="P12" s="73"/>
      <c r="Q12" s="74"/>
      <c r="R12" s="75"/>
      <c r="S12" s="76"/>
      <c r="T12" s="49">
        <f t="shared" si="2"/>
        <v>0</v>
      </c>
      <c r="U12" s="75"/>
      <c r="V12" s="75"/>
      <c r="W12" s="73"/>
      <c r="X12" s="74"/>
      <c r="Y12" s="116"/>
    </row>
    <row r="13" spans="1:25" ht="45" customHeight="1" thickBot="1">
      <c r="A13" s="189"/>
      <c r="B13" s="168" t="s">
        <v>57</v>
      </c>
      <c r="C13" s="77" t="s">
        <v>319</v>
      </c>
      <c r="D13" s="62">
        <v>13</v>
      </c>
      <c r="E13" s="63">
        <v>7</v>
      </c>
      <c r="F13" s="43">
        <f t="shared" si="0"/>
        <v>7.001799999999999</v>
      </c>
      <c r="G13" s="266">
        <v>20</v>
      </c>
      <c r="H13" s="266">
        <v>11</v>
      </c>
      <c r="I13" s="66">
        <v>25</v>
      </c>
      <c r="J13" s="67">
        <v>15</v>
      </c>
      <c r="K13" s="169"/>
      <c r="L13" s="170"/>
      <c r="M13" s="49">
        <f t="shared" si="1"/>
        <v>0</v>
      </c>
      <c r="N13" s="171"/>
      <c r="O13" s="171"/>
      <c r="P13" s="174"/>
      <c r="Q13" s="175"/>
      <c r="R13" s="169"/>
      <c r="S13" s="170"/>
      <c r="T13" s="49">
        <f t="shared" si="2"/>
        <v>0</v>
      </c>
      <c r="U13" s="169"/>
      <c r="V13" s="169"/>
      <c r="W13" s="174"/>
      <c r="X13" s="175"/>
      <c r="Y13" s="116"/>
    </row>
    <row r="14" spans="1:25" ht="45" customHeight="1" thickBot="1">
      <c r="A14" s="189"/>
      <c r="B14" s="39" t="s">
        <v>58</v>
      </c>
      <c r="C14" s="365" t="s">
        <v>320</v>
      </c>
      <c r="D14" s="62">
        <v>13</v>
      </c>
      <c r="E14" s="63">
        <v>7</v>
      </c>
      <c r="F14" s="43">
        <f t="shared" si="0"/>
        <v>7.001799999999999</v>
      </c>
      <c r="G14" s="50"/>
      <c r="H14" s="50"/>
      <c r="I14" s="66">
        <v>25</v>
      </c>
      <c r="J14" s="67">
        <v>15</v>
      </c>
      <c r="K14" s="47"/>
      <c r="L14" s="48"/>
      <c r="M14" s="49">
        <f t="shared" si="1"/>
        <v>0</v>
      </c>
      <c r="N14" s="50"/>
      <c r="O14" s="50"/>
      <c r="P14" s="51"/>
      <c r="Q14" s="52"/>
      <c r="R14" s="47"/>
      <c r="S14" s="48"/>
      <c r="T14" s="49">
        <f t="shared" si="2"/>
        <v>0</v>
      </c>
      <c r="U14" s="47"/>
      <c r="V14" s="47"/>
      <c r="W14" s="51"/>
      <c r="X14" s="52"/>
      <c r="Y14" s="116"/>
    </row>
    <row r="15" spans="1:25" ht="45" customHeight="1" thickBot="1">
      <c r="A15" s="189"/>
      <c r="B15" s="53"/>
      <c r="C15" s="141" t="s">
        <v>423</v>
      </c>
      <c r="D15" s="106"/>
      <c r="E15" s="107"/>
      <c r="F15" s="49">
        <f t="shared" si="0"/>
        <v>0</v>
      </c>
      <c r="G15" s="86"/>
      <c r="H15" s="86"/>
      <c r="I15" s="108"/>
      <c r="J15" s="109"/>
      <c r="K15" s="102">
        <v>10</v>
      </c>
      <c r="L15" s="103">
        <v>5</v>
      </c>
      <c r="M15" s="43">
        <f t="shared" si="1"/>
        <v>5.386</v>
      </c>
      <c r="N15" s="97">
        <v>15</v>
      </c>
      <c r="O15" s="97">
        <v>8</v>
      </c>
      <c r="P15" s="104">
        <v>20</v>
      </c>
      <c r="Q15" s="105">
        <v>10</v>
      </c>
      <c r="R15" s="106"/>
      <c r="S15" s="107"/>
      <c r="T15" s="49">
        <f t="shared" si="2"/>
        <v>0</v>
      </c>
      <c r="U15" s="106"/>
      <c r="V15" s="106"/>
      <c r="W15" s="108"/>
      <c r="X15" s="109"/>
      <c r="Y15" s="116"/>
    </row>
    <row r="16" spans="1:25" ht="45" customHeight="1" thickBot="1">
      <c r="A16" s="189"/>
      <c r="B16" s="189"/>
      <c r="C16" s="141" t="s">
        <v>109</v>
      </c>
      <c r="D16" s="55"/>
      <c r="E16" s="56"/>
      <c r="F16" s="49">
        <f t="shared" si="0"/>
        <v>0</v>
      </c>
      <c r="G16" s="57"/>
      <c r="H16" s="57"/>
      <c r="I16" s="58"/>
      <c r="J16" s="59"/>
      <c r="K16" s="62">
        <v>10</v>
      </c>
      <c r="L16" s="63">
        <v>5</v>
      </c>
      <c r="M16" s="43">
        <f t="shared" si="1"/>
        <v>5.386</v>
      </c>
      <c r="N16" s="78">
        <v>15</v>
      </c>
      <c r="O16" s="78">
        <v>8</v>
      </c>
      <c r="P16" s="66">
        <v>20</v>
      </c>
      <c r="Q16" s="67">
        <v>10</v>
      </c>
      <c r="R16" s="106"/>
      <c r="S16" s="107"/>
      <c r="T16" s="49">
        <f t="shared" si="2"/>
        <v>0</v>
      </c>
      <c r="U16" s="55"/>
      <c r="V16" s="55"/>
      <c r="W16" s="58"/>
      <c r="X16" s="59"/>
      <c r="Y16" s="116"/>
    </row>
    <row r="17" spans="1:25" ht="45" customHeight="1" thickBot="1">
      <c r="A17" s="189"/>
      <c r="B17" s="164"/>
      <c r="C17" s="84" t="s">
        <v>108</v>
      </c>
      <c r="D17" s="62">
        <v>13</v>
      </c>
      <c r="E17" s="63">
        <v>7</v>
      </c>
      <c r="F17" s="43">
        <f t="shared" si="0"/>
        <v>7.001799999999999</v>
      </c>
      <c r="G17" s="113">
        <v>20</v>
      </c>
      <c r="H17" s="113">
        <v>11</v>
      </c>
      <c r="I17" s="66">
        <v>25</v>
      </c>
      <c r="J17" s="67">
        <v>15</v>
      </c>
      <c r="K17" s="75"/>
      <c r="L17" s="76"/>
      <c r="M17" s="49">
        <f t="shared" si="1"/>
        <v>0</v>
      </c>
      <c r="N17" s="72"/>
      <c r="O17" s="72"/>
      <c r="P17" s="73"/>
      <c r="Q17" s="74"/>
      <c r="R17" s="75"/>
      <c r="S17" s="76"/>
      <c r="T17" s="49">
        <f t="shared" si="2"/>
        <v>0</v>
      </c>
      <c r="U17" s="75"/>
      <c r="V17" s="75"/>
      <c r="W17" s="73"/>
      <c r="X17" s="74"/>
      <c r="Y17" s="116"/>
    </row>
    <row r="18" spans="1:25" ht="45" customHeight="1" thickBot="1">
      <c r="A18" s="189"/>
      <c r="B18" s="39" t="s">
        <v>59</v>
      </c>
      <c r="C18" s="77" t="s">
        <v>110</v>
      </c>
      <c r="D18" s="62">
        <v>13</v>
      </c>
      <c r="E18" s="63">
        <v>7</v>
      </c>
      <c r="F18" s="43">
        <f t="shared" si="0"/>
        <v>7.001799999999999</v>
      </c>
      <c r="G18" s="44">
        <v>20</v>
      </c>
      <c r="H18" s="44">
        <v>11</v>
      </c>
      <c r="I18" s="66">
        <v>25</v>
      </c>
      <c r="J18" s="67">
        <v>15</v>
      </c>
      <c r="K18" s="47"/>
      <c r="L18" s="48"/>
      <c r="M18" s="49">
        <f t="shared" si="1"/>
        <v>0</v>
      </c>
      <c r="N18" s="50"/>
      <c r="O18" s="50"/>
      <c r="P18" s="51"/>
      <c r="Q18" s="52"/>
      <c r="R18" s="47"/>
      <c r="S18" s="48"/>
      <c r="T18" s="49">
        <f t="shared" si="2"/>
        <v>0</v>
      </c>
      <c r="U18" s="47"/>
      <c r="V18" s="47"/>
      <c r="W18" s="51"/>
      <c r="X18" s="52"/>
      <c r="Y18" s="116"/>
    </row>
    <row r="19" spans="1:25" ht="45" customHeight="1" thickBot="1">
      <c r="A19" s="189"/>
      <c r="B19" s="164"/>
      <c r="C19" s="77" t="s">
        <v>111</v>
      </c>
      <c r="D19" s="62">
        <v>13</v>
      </c>
      <c r="E19" s="63">
        <v>7</v>
      </c>
      <c r="F19" s="43">
        <f t="shared" si="0"/>
        <v>7.001799999999999</v>
      </c>
      <c r="G19" s="113">
        <v>20</v>
      </c>
      <c r="H19" s="113">
        <v>11</v>
      </c>
      <c r="I19" s="66">
        <v>25</v>
      </c>
      <c r="J19" s="67">
        <v>15</v>
      </c>
      <c r="K19" s="75"/>
      <c r="L19" s="76"/>
      <c r="M19" s="49">
        <f t="shared" si="1"/>
        <v>0</v>
      </c>
      <c r="N19" s="72"/>
      <c r="O19" s="72"/>
      <c r="P19" s="73"/>
      <c r="Q19" s="74"/>
      <c r="R19" s="75"/>
      <c r="S19" s="76"/>
      <c r="T19" s="49">
        <f t="shared" si="2"/>
        <v>0</v>
      </c>
      <c r="U19" s="75"/>
      <c r="V19" s="75"/>
      <c r="W19" s="73"/>
      <c r="X19" s="74"/>
      <c r="Y19" s="116"/>
    </row>
    <row r="20" spans="1:25" ht="45" customHeight="1" thickBot="1">
      <c r="A20" s="189"/>
      <c r="B20" s="39" t="s">
        <v>60</v>
      </c>
      <c r="C20" s="77" t="s">
        <v>76</v>
      </c>
      <c r="D20" s="41">
        <v>35</v>
      </c>
      <c r="E20" s="42">
        <v>18</v>
      </c>
      <c r="F20" s="43">
        <f t="shared" si="0"/>
        <v>18.851</v>
      </c>
      <c r="G20" s="44">
        <v>54</v>
      </c>
      <c r="H20" s="44">
        <v>28</v>
      </c>
      <c r="I20" s="45">
        <v>60</v>
      </c>
      <c r="J20" s="46">
        <v>30</v>
      </c>
      <c r="K20" s="47"/>
      <c r="L20" s="48"/>
      <c r="M20" s="49">
        <f t="shared" si="1"/>
        <v>0</v>
      </c>
      <c r="N20" s="50"/>
      <c r="O20" s="50"/>
      <c r="P20" s="51"/>
      <c r="Q20" s="52"/>
      <c r="R20" s="47"/>
      <c r="S20" s="48"/>
      <c r="T20" s="49">
        <f t="shared" si="2"/>
        <v>0</v>
      </c>
      <c r="U20" s="47"/>
      <c r="V20" s="47"/>
      <c r="W20" s="51"/>
      <c r="X20" s="52"/>
      <c r="Y20" s="116"/>
    </row>
    <row r="21" spans="1:25" ht="45" customHeight="1" thickBot="1">
      <c r="A21" s="164"/>
      <c r="B21" s="164"/>
      <c r="C21" s="141" t="s">
        <v>112</v>
      </c>
      <c r="D21" s="75"/>
      <c r="E21" s="76"/>
      <c r="F21" s="49">
        <f t="shared" si="0"/>
        <v>0</v>
      </c>
      <c r="G21" s="73"/>
      <c r="H21" s="74"/>
      <c r="I21" s="73"/>
      <c r="J21" s="74"/>
      <c r="K21" s="70">
        <v>10</v>
      </c>
      <c r="L21" s="71">
        <v>5</v>
      </c>
      <c r="M21" s="43">
        <f t="shared" si="1"/>
        <v>5.386</v>
      </c>
      <c r="N21" s="113">
        <v>15</v>
      </c>
      <c r="O21" s="113">
        <v>8</v>
      </c>
      <c r="P21" s="135">
        <v>20</v>
      </c>
      <c r="Q21" s="136">
        <v>10</v>
      </c>
      <c r="R21" s="47"/>
      <c r="S21" s="48"/>
      <c r="T21" s="49">
        <f t="shared" si="2"/>
        <v>0</v>
      </c>
      <c r="U21" s="75"/>
      <c r="V21" s="75"/>
      <c r="W21" s="73"/>
      <c r="X21" s="74"/>
      <c r="Y21" s="116"/>
    </row>
    <row r="22" spans="1:25" ht="26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ht="26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</row>
    <row r="24" spans="1:25" ht="26.25">
      <c r="A24" s="153" t="s">
        <v>497</v>
      </c>
      <c r="B24" s="153"/>
      <c r="C24" s="153"/>
      <c r="D24" s="153"/>
      <c r="E24" s="153"/>
      <c r="F24" s="153"/>
      <c r="G24" s="153"/>
      <c r="H24" s="153"/>
      <c r="I24" s="153"/>
      <c r="J24" s="153"/>
      <c r="K24" s="366"/>
      <c r="L24" s="366"/>
      <c r="M24" s="366"/>
      <c r="N24" s="118"/>
      <c r="O24" s="118"/>
      <c r="P24" s="118"/>
      <c r="Q24" s="118"/>
      <c r="R24" s="116"/>
      <c r="S24" s="116"/>
      <c r="T24" s="116"/>
      <c r="U24" s="119" t="s">
        <v>142</v>
      </c>
      <c r="V24" s="119"/>
      <c r="W24" s="119"/>
      <c r="X24" s="119"/>
      <c r="Y24" s="116"/>
    </row>
    <row r="25" spans="1:25" ht="34.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366"/>
      <c r="L25" s="366"/>
      <c r="M25" s="366"/>
      <c r="N25" s="116"/>
      <c r="O25" s="116"/>
      <c r="P25" s="116"/>
      <c r="Q25" s="116"/>
      <c r="R25" s="116"/>
      <c r="S25" s="116"/>
      <c r="T25" s="116"/>
      <c r="U25" s="121" t="s">
        <v>485</v>
      </c>
      <c r="V25" s="119"/>
      <c r="W25" s="119"/>
      <c r="X25" s="119"/>
      <c r="Y25" s="116"/>
    </row>
    <row r="26" spans="1:25" ht="34.5" customHeight="1">
      <c r="A26" s="367"/>
      <c r="B26" s="367"/>
      <c r="C26" s="367"/>
      <c r="D26" s="367"/>
      <c r="E26" s="367"/>
      <c r="F26" s="367"/>
      <c r="G26" s="117"/>
      <c r="H26" s="116"/>
      <c r="I26" s="116"/>
      <c r="J26" s="116"/>
      <c r="K26" s="117"/>
      <c r="L26" s="117"/>
      <c r="M26" s="117"/>
      <c r="N26" s="117"/>
      <c r="O26" s="117"/>
      <c r="P26" s="117"/>
      <c r="Q26" s="117"/>
      <c r="R26" s="117"/>
      <c r="S26" s="116"/>
      <c r="T26" s="116"/>
      <c r="U26" s="122" t="s">
        <v>459</v>
      </c>
      <c r="V26" s="122"/>
      <c r="W26" s="122"/>
      <c r="X26" s="122"/>
      <c r="Y26" s="116"/>
    </row>
    <row r="27" spans="1:29" ht="37.5" customHeight="1">
      <c r="A27" s="117"/>
      <c r="B27" s="117"/>
      <c r="C27" s="117"/>
      <c r="D27" s="117"/>
      <c r="E27" s="117"/>
      <c r="F27" s="117"/>
      <c r="G27" s="117"/>
      <c r="H27" s="116"/>
      <c r="I27" s="116"/>
      <c r="J27" s="116"/>
      <c r="K27" s="160"/>
      <c r="L27" s="155"/>
      <c r="M27" s="155"/>
      <c r="N27" s="155"/>
      <c r="O27" s="155"/>
      <c r="P27" s="155"/>
      <c r="Q27" s="181" t="s">
        <v>469</v>
      </c>
      <c r="R27" s="181"/>
      <c r="S27" s="181"/>
      <c r="T27" s="181"/>
      <c r="U27" s="181"/>
      <c r="V27" s="181"/>
      <c r="W27" s="181"/>
      <c r="X27" s="181"/>
      <c r="Y27" s="181"/>
      <c r="Z27" s="6"/>
      <c r="AA27" s="6"/>
      <c r="AB27" s="6"/>
      <c r="AC27" s="6"/>
    </row>
    <row r="28" spans="1:25" ht="15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60"/>
      <c r="L28" s="155"/>
      <c r="M28" s="155"/>
      <c r="N28" s="155"/>
      <c r="O28" s="155"/>
      <c r="P28" s="155"/>
      <c r="Q28" s="155"/>
      <c r="R28" s="155"/>
      <c r="S28" s="116"/>
      <c r="T28" s="116"/>
      <c r="U28" s="116"/>
      <c r="V28" s="116"/>
      <c r="W28" s="116"/>
      <c r="X28" s="116"/>
      <c r="Y28" s="116"/>
    </row>
  </sheetData>
  <sheetProtection/>
  <mergeCells count="28">
    <mergeCell ref="C4:C6"/>
    <mergeCell ref="D5:E5"/>
    <mergeCell ref="A4:A6"/>
    <mergeCell ref="B4:B6"/>
    <mergeCell ref="A1:X1"/>
    <mergeCell ref="A2:X2"/>
    <mergeCell ref="D4:J4"/>
    <mergeCell ref="G5:H5"/>
    <mergeCell ref="I5:J5"/>
    <mergeCell ref="K4:Q4"/>
    <mergeCell ref="N5:O5"/>
    <mergeCell ref="P5:Q5"/>
    <mergeCell ref="U25:X25"/>
    <mergeCell ref="K5:L5"/>
    <mergeCell ref="R5:S5"/>
    <mergeCell ref="R4:X4"/>
    <mergeCell ref="U5:V5"/>
    <mergeCell ref="W5:X5"/>
    <mergeCell ref="U26:X26"/>
    <mergeCell ref="Q27:Y27"/>
    <mergeCell ref="A7:A21"/>
    <mergeCell ref="B7:B12"/>
    <mergeCell ref="B14:B17"/>
    <mergeCell ref="B18:B19"/>
    <mergeCell ref="B20:B21"/>
    <mergeCell ref="A26:F26"/>
    <mergeCell ref="A24:J25"/>
    <mergeCell ref="U24:X24"/>
  </mergeCells>
  <printOptions/>
  <pageMargins left="0.2755905511811024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55" zoomScaleNormal="55" zoomScalePageLayoutView="0" workbookViewId="0" topLeftCell="A25">
      <selection activeCell="I5" sqref="I5:J5"/>
    </sheetView>
  </sheetViews>
  <sheetFormatPr defaultColWidth="9.140625" defaultRowHeight="15"/>
  <cols>
    <col min="1" max="1" width="27.421875" style="0" customWidth="1"/>
    <col min="2" max="2" width="31.00390625" style="0" customWidth="1"/>
    <col min="3" max="3" width="68.421875" style="0" bestFit="1" customWidth="1"/>
    <col min="4" max="4" width="11.8515625" style="0" hidden="1" customWidth="1"/>
    <col min="5" max="5" width="12.8515625" style="0" hidden="1" customWidth="1"/>
    <col min="6" max="6" width="17.140625" style="0" hidden="1" customWidth="1"/>
    <col min="7" max="7" width="11.8515625" style="0" hidden="1" customWidth="1"/>
    <col min="8" max="8" width="12.8515625" style="0" hidden="1" customWidth="1"/>
    <col min="9" max="9" width="29.140625" style="0" customWidth="1"/>
    <col min="10" max="10" width="26.421875" style="0" customWidth="1"/>
    <col min="11" max="11" width="11.8515625" style="0" hidden="1" customWidth="1"/>
    <col min="12" max="12" width="12.8515625" style="0" hidden="1" customWidth="1"/>
    <col min="13" max="13" width="15.8515625" style="0" hidden="1" customWidth="1"/>
    <col min="14" max="14" width="11.8515625" style="0" hidden="1" customWidth="1"/>
    <col min="15" max="15" width="12.8515625" style="0" hidden="1" customWidth="1"/>
    <col min="16" max="16" width="23.00390625" style="0" customWidth="1"/>
    <col min="17" max="17" width="27.140625" style="0" customWidth="1"/>
    <col min="18" max="18" width="11.8515625" style="0" hidden="1" customWidth="1"/>
    <col min="19" max="19" width="12.8515625" style="0" hidden="1" customWidth="1"/>
    <col min="20" max="20" width="17.8515625" style="0" hidden="1" customWidth="1"/>
    <col min="21" max="21" width="11.8515625" style="0" hidden="1" customWidth="1"/>
    <col min="22" max="22" width="12.8515625" style="0" hidden="1" customWidth="1"/>
    <col min="23" max="23" width="26.140625" style="0" customWidth="1"/>
    <col min="24" max="24" width="24.00390625" style="0" customWidth="1"/>
    <col min="25" max="25" width="16.7109375" style="0" customWidth="1"/>
  </cols>
  <sheetData>
    <row r="1" spans="1:27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  <c r="Z1" s="116"/>
      <c r="AA1" s="116"/>
    </row>
    <row r="2" spans="1:27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  <c r="Z2" s="116"/>
      <c r="AA2" s="116"/>
    </row>
    <row r="3" spans="1:27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403</v>
      </c>
      <c r="Y3" s="116"/>
      <c r="Z3" s="116"/>
      <c r="AA3" s="116"/>
    </row>
    <row r="4" spans="1:27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  <c r="Z4" s="116"/>
      <c r="AA4" s="116"/>
    </row>
    <row r="5" spans="1:27" ht="97.5" customHeight="1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  <c r="Z5" s="116"/>
      <c r="AA5" s="116"/>
    </row>
    <row r="6" spans="1:27" ht="104.25" customHeight="1" thickBot="1">
      <c r="A6" s="27"/>
      <c r="B6" s="28"/>
      <c r="C6" s="29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  <c r="Z6" s="116"/>
      <c r="AA6" s="116"/>
    </row>
    <row r="7" spans="1:27" ht="45" customHeight="1" thickBot="1">
      <c r="A7" s="129" t="s">
        <v>14</v>
      </c>
      <c r="B7" s="368" t="s">
        <v>61</v>
      </c>
      <c r="C7" s="369" t="s">
        <v>156</v>
      </c>
      <c r="D7" s="47"/>
      <c r="E7" s="48"/>
      <c r="F7" s="49">
        <f>D7*53.86/100</f>
        <v>0</v>
      </c>
      <c r="G7" s="51"/>
      <c r="H7" s="52"/>
      <c r="I7" s="51"/>
      <c r="J7" s="52"/>
      <c r="K7" s="41">
        <v>9</v>
      </c>
      <c r="L7" s="42">
        <v>5</v>
      </c>
      <c r="M7" s="43">
        <f>K7*53.86/100</f>
        <v>4.8474</v>
      </c>
      <c r="N7" s="150">
        <v>15</v>
      </c>
      <c r="O7" s="240">
        <v>7</v>
      </c>
      <c r="P7" s="45">
        <v>15</v>
      </c>
      <c r="Q7" s="46">
        <v>10</v>
      </c>
      <c r="R7" s="47"/>
      <c r="S7" s="48"/>
      <c r="T7" s="49">
        <f>R7*53.86/100</f>
        <v>0</v>
      </c>
      <c r="U7" s="50"/>
      <c r="V7" s="50"/>
      <c r="W7" s="51"/>
      <c r="X7" s="52"/>
      <c r="Y7" s="116"/>
      <c r="Z7" s="116"/>
      <c r="AA7" s="116"/>
    </row>
    <row r="8" spans="1:27" ht="45" customHeight="1" thickBot="1">
      <c r="A8" s="131"/>
      <c r="B8" s="370"/>
      <c r="C8" s="371" t="s">
        <v>327</v>
      </c>
      <c r="D8" s="55"/>
      <c r="E8" s="56"/>
      <c r="F8" s="49">
        <f aca="true" t="shared" si="0" ref="F8:F52">D8*53.86/100</f>
        <v>0</v>
      </c>
      <c r="G8" s="58"/>
      <c r="H8" s="59"/>
      <c r="I8" s="58"/>
      <c r="J8" s="59"/>
      <c r="K8" s="41">
        <v>9</v>
      </c>
      <c r="L8" s="42">
        <v>5</v>
      </c>
      <c r="M8" s="43">
        <f aca="true" t="shared" si="1" ref="M8:M52">K8*53.86/100</f>
        <v>4.8474</v>
      </c>
      <c r="N8" s="64">
        <v>15</v>
      </c>
      <c r="O8" s="65">
        <v>7</v>
      </c>
      <c r="P8" s="66">
        <v>15</v>
      </c>
      <c r="Q8" s="67">
        <v>10</v>
      </c>
      <c r="R8" s="55"/>
      <c r="S8" s="56"/>
      <c r="T8" s="49">
        <f aca="true" t="shared" si="2" ref="T8:T51">R8*53.86/100</f>
        <v>0</v>
      </c>
      <c r="U8" s="57"/>
      <c r="V8" s="57"/>
      <c r="W8" s="58"/>
      <c r="X8" s="59"/>
      <c r="Y8" s="116"/>
      <c r="Z8" s="116"/>
      <c r="AA8" s="116"/>
    </row>
    <row r="9" spans="1:27" ht="45" customHeight="1" thickBot="1">
      <c r="A9" s="131"/>
      <c r="B9" s="372"/>
      <c r="C9" s="341" t="s">
        <v>328</v>
      </c>
      <c r="D9" s="62">
        <v>12</v>
      </c>
      <c r="E9" s="63">
        <v>6</v>
      </c>
      <c r="F9" s="43">
        <f t="shared" si="0"/>
        <v>6.4632</v>
      </c>
      <c r="G9" s="78">
        <v>20</v>
      </c>
      <c r="H9" s="78">
        <v>10</v>
      </c>
      <c r="I9" s="66">
        <v>25</v>
      </c>
      <c r="J9" s="67">
        <v>15</v>
      </c>
      <c r="K9" s="56"/>
      <c r="L9" s="56"/>
      <c r="M9" s="49">
        <f t="shared" si="1"/>
        <v>0</v>
      </c>
      <c r="N9" s="57"/>
      <c r="O9" s="57"/>
      <c r="P9" s="58"/>
      <c r="Q9" s="59"/>
      <c r="R9" s="55"/>
      <c r="S9" s="56"/>
      <c r="T9" s="49">
        <f t="shared" si="2"/>
        <v>0</v>
      </c>
      <c r="U9" s="57"/>
      <c r="V9" s="57"/>
      <c r="W9" s="58"/>
      <c r="X9" s="59"/>
      <c r="Y9" s="116"/>
      <c r="Z9" s="116"/>
      <c r="AA9" s="116"/>
    </row>
    <row r="10" spans="1:27" ht="45" customHeight="1" thickBot="1">
      <c r="A10" s="131"/>
      <c r="B10" s="372"/>
      <c r="C10" s="341" t="s">
        <v>157</v>
      </c>
      <c r="D10" s="132">
        <v>9</v>
      </c>
      <c r="E10" s="130">
        <v>5</v>
      </c>
      <c r="F10" s="43">
        <f t="shared" si="0"/>
        <v>4.8474</v>
      </c>
      <c r="G10" s="78">
        <v>20</v>
      </c>
      <c r="H10" s="78">
        <v>10</v>
      </c>
      <c r="I10" s="66">
        <v>25</v>
      </c>
      <c r="J10" s="67">
        <v>15</v>
      </c>
      <c r="K10" s="56"/>
      <c r="L10" s="56"/>
      <c r="M10" s="49">
        <f t="shared" si="1"/>
        <v>0</v>
      </c>
      <c r="N10" s="57"/>
      <c r="O10" s="57"/>
      <c r="P10" s="57"/>
      <c r="Q10" s="57"/>
      <c r="R10" s="55"/>
      <c r="S10" s="56"/>
      <c r="T10" s="49">
        <f t="shared" si="2"/>
        <v>0</v>
      </c>
      <c r="U10" s="57"/>
      <c r="V10" s="57"/>
      <c r="W10" s="58"/>
      <c r="X10" s="59"/>
      <c r="Y10" s="116"/>
      <c r="Z10" s="116"/>
      <c r="AA10" s="116"/>
    </row>
    <row r="11" spans="1:27" ht="45" customHeight="1" thickBot="1">
      <c r="A11" s="131"/>
      <c r="B11" s="372"/>
      <c r="C11" s="341" t="s">
        <v>329</v>
      </c>
      <c r="D11" s="62">
        <v>12</v>
      </c>
      <c r="E11" s="63">
        <v>6</v>
      </c>
      <c r="F11" s="43">
        <f t="shared" si="0"/>
        <v>6.4632</v>
      </c>
      <c r="G11" s="78">
        <v>20</v>
      </c>
      <c r="H11" s="78">
        <v>10</v>
      </c>
      <c r="I11" s="66">
        <v>25</v>
      </c>
      <c r="J11" s="67">
        <v>15</v>
      </c>
      <c r="K11" s="55"/>
      <c r="L11" s="56"/>
      <c r="M11" s="49">
        <f t="shared" si="1"/>
        <v>0</v>
      </c>
      <c r="N11" s="57"/>
      <c r="O11" s="57"/>
      <c r="P11" s="58"/>
      <c r="Q11" s="59"/>
      <c r="R11" s="55"/>
      <c r="S11" s="56"/>
      <c r="T11" s="49">
        <f t="shared" si="2"/>
        <v>0</v>
      </c>
      <c r="U11" s="57"/>
      <c r="V11" s="57"/>
      <c r="W11" s="58"/>
      <c r="X11" s="59"/>
      <c r="Y11" s="116"/>
      <c r="Z11" s="116"/>
      <c r="AA11" s="116"/>
    </row>
    <row r="12" spans="1:27" ht="45" customHeight="1" thickBot="1">
      <c r="A12" s="131"/>
      <c r="B12" s="372"/>
      <c r="C12" s="373" t="s">
        <v>326</v>
      </c>
      <c r="D12" s="62">
        <v>12</v>
      </c>
      <c r="E12" s="63">
        <v>6</v>
      </c>
      <c r="F12" s="43">
        <f t="shared" si="0"/>
        <v>6.4632</v>
      </c>
      <c r="G12" s="78">
        <v>20</v>
      </c>
      <c r="H12" s="78">
        <v>10</v>
      </c>
      <c r="I12" s="66">
        <v>25</v>
      </c>
      <c r="J12" s="67">
        <v>15</v>
      </c>
      <c r="K12" s="55"/>
      <c r="L12" s="56"/>
      <c r="M12" s="49">
        <f t="shared" si="1"/>
        <v>0</v>
      </c>
      <c r="N12" s="57"/>
      <c r="O12" s="57"/>
      <c r="P12" s="58"/>
      <c r="Q12" s="59"/>
      <c r="R12" s="55"/>
      <c r="S12" s="56"/>
      <c r="T12" s="49">
        <f t="shared" si="2"/>
        <v>0</v>
      </c>
      <c r="U12" s="57"/>
      <c r="V12" s="57"/>
      <c r="W12" s="58"/>
      <c r="X12" s="59"/>
      <c r="Y12" s="116"/>
      <c r="Z12" s="116"/>
      <c r="AA12" s="116"/>
    </row>
    <row r="13" spans="1:27" ht="45" customHeight="1" thickBot="1">
      <c r="A13" s="131"/>
      <c r="B13" s="372"/>
      <c r="C13" s="373" t="s">
        <v>330</v>
      </c>
      <c r="D13" s="62">
        <v>12</v>
      </c>
      <c r="E13" s="63">
        <v>6</v>
      </c>
      <c r="F13" s="43">
        <f t="shared" si="0"/>
        <v>6.4632</v>
      </c>
      <c r="G13" s="78">
        <v>20</v>
      </c>
      <c r="H13" s="78">
        <v>10</v>
      </c>
      <c r="I13" s="66">
        <v>25</v>
      </c>
      <c r="J13" s="67">
        <v>15</v>
      </c>
      <c r="K13" s="55"/>
      <c r="L13" s="56"/>
      <c r="M13" s="49">
        <f t="shared" si="1"/>
        <v>0</v>
      </c>
      <c r="N13" s="57"/>
      <c r="O13" s="57"/>
      <c r="P13" s="58"/>
      <c r="Q13" s="59"/>
      <c r="R13" s="55"/>
      <c r="S13" s="56"/>
      <c r="T13" s="49">
        <f t="shared" si="2"/>
        <v>0</v>
      </c>
      <c r="U13" s="57"/>
      <c r="V13" s="57"/>
      <c r="W13" s="58"/>
      <c r="X13" s="59"/>
      <c r="Y13" s="116"/>
      <c r="Z13" s="116"/>
      <c r="AA13" s="116"/>
    </row>
    <row r="14" spans="1:27" ht="45" customHeight="1" thickBot="1">
      <c r="A14" s="131"/>
      <c r="B14" s="372"/>
      <c r="C14" s="374" t="s">
        <v>331</v>
      </c>
      <c r="D14" s="98"/>
      <c r="E14" s="88"/>
      <c r="F14" s="49">
        <f t="shared" si="0"/>
        <v>0</v>
      </c>
      <c r="G14" s="90"/>
      <c r="H14" s="91"/>
      <c r="I14" s="90"/>
      <c r="J14" s="91"/>
      <c r="K14" s="41">
        <v>9</v>
      </c>
      <c r="L14" s="42">
        <v>5</v>
      </c>
      <c r="M14" s="43">
        <f t="shared" si="1"/>
        <v>4.8474</v>
      </c>
      <c r="N14" s="218">
        <v>15</v>
      </c>
      <c r="O14" s="219">
        <v>7</v>
      </c>
      <c r="P14" s="94">
        <v>15</v>
      </c>
      <c r="Q14" s="95">
        <v>10</v>
      </c>
      <c r="R14" s="98"/>
      <c r="S14" s="88"/>
      <c r="T14" s="49">
        <f t="shared" si="2"/>
        <v>0</v>
      </c>
      <c r="U14" s="89"/>
      <c r="V14" s="89"/>
      <c r="W14" s="90"/>
      <c r="X14" s="91"/>
      <c r="Y14" s="116"/>
      <c r="Z14" s="116"/>
      <c r="AA14" s="116"/>
    </row>
    <row r="15" spans="1:27" ht="45" customHeight="1" thickBot="1">
      <c r="A15" s="370"/>
      <c r="B15" s="375" t="s">
        <v>62</v>
      </c>
      <c r="C15" s="369" t="s">
        <v>114</v>
      </c>
      <c r="D15" s="47"/>
      <c r="E15" s="48"/>
      <c r="F15" s="49">
        <f t="shared" si="0"/>
        <v>0</v>
      </c>
      <c r="G15" s="50"/>
      <c r="H15" s="50"/>
      <c r="I15" s="51"/>
      <c r="J15" s="52"/>
      <c r="K15" s="41">
        <v>10</v>
      </c>
      <c r="L15" s="42">
        <v>5</v>
      </c>
      <c r="M15" s="43">
        <f t="shared" si="1"/>
        <v>5.386</v>
      </c>
      <c r="N15" s="218">
        <v>15</v>
      </c>
      <c r="O15" s="219">
        <v>7</v>
      </c>
      <c r="P15" s="94">
        <v>15</v>
      </c>
      <c r="Q15" s="95">
        <v>10</v>
      </c>
      <c r="R15" s="55"/>
      <c r="S15" s="56"/>
      <c r="T15" s="49">
        <f t="shared" si="2"/>
        <v>0</v>
      </c>
      <c r="U15" s="50"/>
      <c r="V15" s="50"/>
      <c r="W15" s="51"/>
      <c r="X15" s="52"/>
      <c r="Y15" s="116"/>
      <c r="Z15" s="116"/>
      <c r="AA15" s="116"/>
    </row>
    <row r="16" spans="1:27" ht="45" customHeight="1" thickBot="1">
      <c r="A16" s="370"/>
      <c r="B16" s="376"/>
      <c r="C16" s="369" t="s">
        <v>332</v>
      </c>
      <c r="D16" s="55"/>
      <c r="E16" s="56"/>
      <c r="F16" s="49">
        <f t="shared" si="0"/>
        <v>0</v>
      </c>
      <c r="G16" s="57"/>
      <c r="H16" s="57"/>
      <c r="I16" s="58"/>
      <c r="J16" s="59"/>
      <c r="K16" s="41">
        <v>10</v>
      </c>
      <c r="L16" s="42">
        <v>5</v>
      </c>
      <c r="M16" s="43">
        <f t="shared" si="1"/>
        <v>5.386</v>
      </c>
      <c r="N16" s="218">
        <v>15</v>
      </c>
      <c r="O16" s="219">
        <v>7</v>
      </c>
      <c r="P16" s="94">
        <v>15</v>
      </c>
      <c r="Q16" s="95">
        <v>10</v>
      </c>
      <c r="R16" s="55"/>
      <c r="S16" s="56"/>
      <c r="T16" s="49">
        <f t="shared" si="2"/>
        <v>0</v>
      </c>
      <c r="U16" s="57"/>
      <c r="V16" s="57"/>
      <c r="W16" s="58"/>
      <c r="X16" s="59"/>
      <c r="Y16" s="116"/>
      <c r="Z16" s="116"/>
      <c r="AA16" s="116"/>
    </row>
    <row r="17" spans="1:27" ht="45" customHeight="1" thickBot="1">
      <c r="A17" s="370"/>
      <c r="B17" s="376"/>
      <c r="C17" s="369" t="s">
        <v>333</v>
      </c>
      <c r="D17" s="55"/>
      <c r="E17" s="56"/>
      <c r="F17" s="49">
        <f t="shared" si="0"/>
        <v>0</v>
      </c>
      <c r="G17" s="57"/>
      <c r="H17" s="57"/>
      <c r="I17" s="58"/>
      <c r="J17" s="59"/>
      <c r="K17" s="41">
        <v>10</v>
      </c>
      <c r="L17" s="42">
        <v>5</v>
      </c>
      <c r="M17" s="43">
        <f t="shared" si="1"/>
        <v>5.386</v>
      </c>
      <c r="N17" s="218">
        <v>15</v>
      </c>
      <c r="O17" s="219">
        <v>7</v>
      </c>
      <c r="P17" s="94">
        <v>15</v>
      </c>
      <c r="Q17" s="95">
        <v>10</v>
      </c>
      <c r="R17" s="55"/>
      <c r="S17" s="56"/>
      <c r="T17" s="49">
        <f t="shared" si="2"/>
        <v>0</v>
      </c>
      <c r="U17" s="57"/>
      <c r="V17" s="57"/>
      <c r="W17" s="58"/>
      <c r="X17" s="59"/>
      <c r="Y17" s="116"/>
      <c r="Z17" s="116"/>
      <c r="AA17" s="116"/>
    </row>
    <row r="18" spans="1:27" ht="45" customHeight="1" thickBot="1">
      <c r="A18" s="370"/>
      <c r="B18" s="376"/>
      <c r="C18" s="369" t="s">
        <v>334</v>
      </c>
      <c r="D18" s="55"/>
      <c r="E18" s="56"/>
      <c r="F18" s="49">
        <f t="shared" si="0"/>
        <v>0</v>
      </c>
      <c r="G18" s="57"/>
      <c r="H18" s="57"/>
      <c r="I18" s="58"/>
      <c r="J18" s="59"/>
      <c r="K18" s="41">
        <v>10</v>
      </c>
      <c r="L18" s="42">
        <v>5</v>
      </c>
      <c r="M18" s="43">
        <f t="shared" si="1"/>
        <v>5.386</v>
      </c>
      <c r="N18" s="218">
        <v>15</v>
      </c>
      <c r="O18" s="219">
        <v>7</v>
      </c>
      <c r="P18" s="94">
        <v>15</v>
      </c>
      <c r="Q18" s="95">
        <v>10</v>
      </c>
      <c r="R18" s="55"/>
      <c r="S18" s="56"/>
      <c r="T18" s="49">
        <f t="shared" si="2"/>
        <v>0</v>
      </c>
      <c r="U18" s="57"/>
      <c r="V18" s="57"/>
      <c r="W18" s="58"/>
      <c r="X18" s="59"/>
      <c r="Y18" s="116"/>
      <c r="Z18" s="116"/>
      <c r="AA18" s="116"/>
    </row>
    <row r="19" spans="1:27" ht="45" customHeight="1" thickBot="1">
      <c r="A19" s="370"/>
      <c r="B19" s="376"/>
      <c r="C19" s="369" t="s">
        <v>335</v>
      </c>
      <c r="D19" s="55"/>
      <c r="E19" s="56"/>
      <c r="F19" s="49">
        <f t="shared" si="0"/>
        <v>0</v>
      </c>
      <c r="G19" s="57"/>
      <c r="H19" s="57"/>
      <c r="I19" s="58"/>
      <c r="J19" s="59"/>
      <c r="K19" s="41">
        <v>10</v>
      </c>
      <c r="L19" s="42">
        <v>5</v>
      </c>
      <c r="M19" s="43">
        <f t="shared" si="1"/>
        <v>5.386</v>
      </c>
      <c r="N19" s="218">
        <v>15</v>
      </c>
      <c r="O19" s="219">
        <v>7</v>
      </c>
      <c r="P19" s="94">
        <v>15</v>
      </c>
      <c r="Q19" s="95">
        <v>10</v>
      </c>
      <c r="R19" s="55"/>
      <c r="S19" s="56"/>
      <c r="T19" s="49">
        <f t="shared" si="2"/>
        <v>0</v>
      </c>
      <c r="U19" s="57"/>
      <c r="V19" s="57"/>
      <c r="W19" s="58"/>
      <c r="X19" s="59"/>
      <c r="Y19" s="116"/>
      <c r="Z19" s="116"/>
      <c r="AA19" s="116"/>
    </row>
    <row r="20" spans="1:27" ht="45" customHeight="1" thickBot="1">
      <c r="A20" s="370"/>
      <c r="B20" s="376"/>
      <c r="C20" s="373" t="s">
        <v>113</v>
      </c>
      <c r="D20" s="62">
        <v>12</v>
      </c>
      <c r="E20" s="63">
        <v>6</v>
      </c>
      <c r="F20" s="43">
        <f t="shared" si="0"/>
        <v>6.4632</v>
      </c>
      <c r="G20" s="78">
        <v>20</v>
      </c>
      <c r="H20" s="78">
        <v>10</v>
      </c>
      <c r="I20" s="66">
        <v>25</v>
      </c>
      <c r="J20" s="67">
        <v>15</v>
      </c>
      <c r="K20" s="55"/>
      <c r="L20" s="56"/>
      <c r="M20" s="49">
        <f t="shared" si="1"/>
        <v>0</v>
      </c>
      <c r="N20" s="50"/>
      <c r="O20" s="50"/>
      <c r="P20" s="51"/>
      <c r="Q20" s="52"/>
      <c r="R20" s="55"/>
      <c r="S20" s="56"/>
      <c r="T20" s="49">
        <f t="shared" si="2"/>
        <v>0</v>
      </c>
      <c r="U20" s="57"/>
      <c r="V20" s="57"/>
      <c r="W20" s="58"/>
      <c r="X20" s="59"/>
      <c r="Y20" s="116"/>
      <c r="Z20" s="116"/>
      <c r="AA20" s="116"/>
    </row>
    <row r="21" spans="1:27" ht="45" customHeight="1" thickBot="1">
      <c r="A21" s="370"/>
      <c r="B21" s="376"/>
      <c r="C21" s="369" t="s">
        <v>336</v>
      </c>
      <c r="D21" s="55"/>
      <c r="E21" s="56"/>
      <c r="F21" s="49">
        <f t="shared" si="0"/>
        <v>0</v>
      </c>
      <c r="G21" s="57"/>
      <c r="H21" s="57"/>
      <c r="I21" s="58"/>
      <c r="J21" s="59"/>
      <c r="K21" s="132">
        <v>10</v>
      </c>
      <c r="L21" s="130">
        <v>5</v>
      </c>
      <c r="M21" s="43">
        <f t="shared" si="1"/>
        <v>5.386</v>
      </c>
      <c r="N21" s="44">
        <v>15</v>
      </c>
      <c r="O21" s="44">
        <v>7</v>
      </c>
      <c r="P21" s="45">
        <v>15</v>
      </c>
      <c r="Q21" s="95">
        <v>10</v>
      </c>
      <c r="R21" s="55"/>
      <c r="S21" s="56"/>
      <c r="T21" s="49">
        <f t="shared" si="2"/>
        <v>0</v>
      </c>
      <c r="U21" s="57"/>
      <c r="V21" s="57"/>
      <c r="W21" s="58"/>
      <c r="X21" s="59"/>
      <c r="Y21" s="116"/>
      <c r="Z21" s="116"/>
      <c r="AA21" s="116"/>
    </row>
    <row r="22" spans="1:27" ht="45" customHeight="1" thickBot="1">
      <c r="A22" s="370"/>
      <c r="B22" s="376"/>
      <c r="C22" s="373" t="s">
        <v>337</v>
      </c>
      <c r="D22" s="62">
        <v>12</v>
      </c>
      <c r="E22" s="63">
        <v>6</v>
      </c>
      <c r="F22" s="43">
        <f t="shared" si="0"/>
        <v>6.4632</v>
      </c>
      <c r="G22" s="78">
        <v>20</v>
      </c>
      <c r="H22" s="78">
        <v>10</v>
      </c>
      <c r="I22" s="66">
        <v>25</v>
      </c>
      <c r="J22" s="67">
        <v>15</v>
      </c>
      <c r="K22" s="55"/>
      <c r="L22" s="56"/>
      <c r="M22" s="49">
        <f t="shared" si="1"/>
        <v>0</v>
      </c>
      <c r="N22" s="50"/>
      <c r="O22" s="50"/>
      <c r="P22" s="51"/>
      <c r="Q22" s="52"/>
      <c r="R22" s="55"/>
      <c r="S22" s="56"/>
      <c r="T22" s="49">
        <f t="shared" si="2"/>
        <v>0</v>
      </c>
      <c r="U22" s="57"/>
      <c r="V22" s="57"/>
      <c r="W22" s="58"/>
      <c r="X22" s="59"/>
      <c r="Y22" s="116"/>
      <c r="Z22" s="116"/>
      <c r="AA22" s="116"/>
    </row>
    <row r="23" spans="1:27" ht="45" customHeight="1" thickBot="1">
      <c r="A23" s="370"/>
      <c r="B23" s="376"/>
      <c r="C23" s="369" t="s">
        <v>338</v>
      </c>
      <c r="D23" s="55"/>
      <c r="E23" s="56"/>
      <c r="F23" s="49">
        <f t="shared" si="0"/>
        <v>0</v>
      </c>
      <c r="G23" s="57"/>
      <c r="H23" s="57"/>
      <c r="I23" s="58"/>
      <c r="J23" s="59"/>
      <c r="K23" s="132">
        <v>10</v>
      </c>
      <c r="L23" s="130">
        <v>5</v>
      </c>
      <c r="M23" s="43">
        <f t="shared" si="1"/>
        <v>5.386</v>
      </c>
      <c r="N23" s="44">
        <v>15</v>
      </c>
      <c r="O23" s="44">
        <v>7</v>
      </c>
      <c r="P23" s="45">
        <v>15</v>
      </c>
      <c r="Q23" s="95">
        <v>10</v>
      </c>
      <c r="R23" s="55"/>
      <c r="S23" s="56"/>
      <c r="T23" s="49">
        <f t="shared" si="2"/>
        <v>0</v>
      </c>
      <c r="U23" s="57"/>
      <c r="V23" s="57"/>
      <c r="W23" s="58"/>
      <c r="X23" s="59"/>
      <c r="Y23" s="116"/>
      <c r="Z23" s="116"/>
      <c r="AA23" s="116"/>
    </row>
    <row r="24" spans="1:27" ht="45" customHeight="1" thickBot="1">
      <c r="A24" s="370"/>
      <c r="B24" s="376"/>
      <c r="C24" s="369" t="s">
        <v>339</v>
      </c>
      <c r="D24" s="55"/>
      <c r="E24" s="56"/>
      <c r="F24" s="49">
        <f t="shared" si="0"/>
        <v>0</v>
      </c>
      <c r="G24" s="57"/>
      <c r="H24" s="57"/>
      <c r="I24" s="58"/>
      <c r="J24" s="59"/>
      <c r="K24" s="132">
        <v>10</v>
      </c>
      <c r="L24" s="130">
        <v>5</v>
      </c>
      <c r="M24" s="43">
        <f t="shared" si="1"/>
        <v>5.386</v>
      </c>
      <c r="N24" s="44">
        <v>15</v>
      </c>
      <c r="O24" s="44">
        <v>7</v>
      </c>
      <c r="P24" s="45">
        <v>15</v>
      </c>
      <c r="Q24" s="95">
        <v>10</v>
      </c>
      <c r="R24" s="55"/>
      <c r="S24" s="56"/>
      <c r="T24" s="49">
        <f t="shared" si="2"/>
        <v>0</v>
      </c>
      <c r="U24" s="57"/>
      <c r="V24" s="57"/>
      <c r="W24" s="58"/>
      <c r="X24" s="59"/>
      <c r="Y24" s="116"/>
      <c r="Z24" s="116"/>
      <c r="AA24" s="116"/>
    </row>
    <row r="25" spans="1:27" ht="45" customHeight="1" thickBot="1">
      <c r="A25" s="370"/>
      <c r="B25" s="376"/>
      <c r="C25" s="369" t="s">
        <v>340</v>
      </c>
      <c r="D25" s="55"/>
      <c r="E25" s="56"/>
      <c r="F25" s="49">
        <f t="shared" si="0"/>
        <v>0</v>
      </c>
      <c r="G25" s="57"/>
      <c r="H25" s="57"/>
      <c r="I25" s="58"/>
      <c r="J25" s="59"/>
      <c r="K25" s="132">
        <v>10</v>
      </c>
      <c r="L25" s="130">
        <v>5</v>
      </c>
      <c r="M25" s="43">
        <f t="shared" si="1"/>
        <v>5.386</v>
      </c>
      <c r="N25" s="44">
        <v>15</v>
      </c>
      <c r="O25" s="44">
        <v>7</v>
      </c>
      <c r="P25" s="45">
        <v>15</v>
      </c>
      <c r="Q25" s="95">
        <v>10</v>
      </c>
      <c r="R25" s="55"/>
      <c r="S25" s="56"/>
      <c r="T25" s="49">
        <f t="shared" si="2"/>
        <v>0</v>
      </c>
      <c r="U25" s="57"/>
      <c r="V25" s="57"/>
      <c r="W25" s="58"/>
      <c r="X25" s="59"/>
      <c r="Y25" s="116"/>
      <c r="Z25" s="116"/>
      <c r="AA25" s="116"/>
    </row>
    <row r="26" spans="1:27" ht="45" customHeight="1" thickBot="1">
      <c r="A26" s="370"/>
      <c r="B26" s="377"/>
      <c r="C26" s="378" t="s">
        <v>341</v>
      </c>
      <c r="D26" s="75"/>
      <c r="E26" s="76"/>
      <c r="F26" s="49">
        <f t="shared" si="0"/>
        <v>0</v>
      </c>
      <c r="G26" s="72"/>
      <c r="H26" s="72"/>
      <c r="I26" s="73"/>
      <c r="J26" s="74"/>
      <c r="K26" s="73"/>
      <c r="L26" s="74"/>
      <c r="M26" s="49">
        <f t="shared" si="1"/>
        <v>0</v>
      </c>
      <c r="N26" s="50"/>
      <c r="O26" s="50"/>
      <c r="P26" s="50"/>
      <c r="Q26" s="50"/>
      <c r="R26" s="132">
        <v>10</v>
      </c>
      <c r="S26" s="130">
        <v>5</v>
      </c>
      <c r="T26" s="379">
        <f t="shared" si="2"/>
        <v>5.386</v>
      </c>
      <c r="U26" s="113">
        <v>10</v>
      </c>
      <c r="V26" s="113">
        <v>8</v>
      </c>
      <c r="W26" s="114">
        <v>10</v>
      </c>
      <c r="X26" s="115">
        <v>5</v>
      </c>
      <c r="Y26" s="116"/>
      <c r="Z26" s="116"/>
      <c r="AA26" s="116"/>
    </row>
    <row r="27" spans="1:27" ht="45" customHeight="1" thickBot="1">
      <c r="A27" s="380"/>
      <c r="B27" s="39" t="s">
        <v>63</v>
      </c>
      <c r="C27" s="381" t="s">
        <v>342</v>
      </c>
      <c r="D27" s="47"/>
      <c r="E27" s="48"/>
      <c r="F27" s="49">
        <f t="shared" si="0"/>
        <v>0</v>
      </c>
      <c r="G27" s="50"/>
      <c r="H27" s="50"/>
      <c r="I27" s="51"/>
      <c r="J27" s="52"/>
      <c r="K27" s="41">
        <v>9</v>
      </c>
      <c r="L27" s="42">
        <v>5</v>
      </c>
      <c r="M27" s="43">
        <f t="shared" si="1"/>
        <v>4.8474</v>
      </c>
      <c r="N27" s="44">
        <v>15</v>
      </c>
      <c r="O27" s="44">
        <v>7</v>
      </c>
      <c r="P27" s="94">
        <v>15</v>
      </c>
      <c r="Q27" s="95">
        <v>10</v>
      </c>
      <c r="R27" s="55"/>
      <c r="S27" s="56"/>
      <c r="T27" s="49">
        <f t="shared" si="2"/>
        <v>0</v>
      </c>
      <c r="U27" s="50"/>
      <c r="V27" s="50"/>
      <c r="W27" s="51"/>
      <c r="X27" s="52"/>
      <c r="Y27" s="116"/>
      <c r="Z27" s="116"/>
      <c r="AA27" s="116"/>
    </row>
    <row r="28" spans="1:27" ht="45" customHeight="1" thickBot="1">
      <c r="A28" s="380"/>
      <c r="B28" s="53"/>
      <c r="C28" s="382" t="s">
        <v>343</v>
      </c>
      <c r="D28" s="55"/>
      <c r="E28" s="56"/>
      <c r="F28" s="49">
        <f t="shared" si="0"/>
        <v>0</v>
      </c>
      <c r="G28" s="57"/>
      <c r="H28" s="57"/>
      <c r="I28" s="58"/>
      <c r="J28" s="59"/>
      <c r="K28" s="41">
        <v>9</v>
      </c>
      <c r="L28" s="42">
        <v>5</v>
      </c>
      <c r="M28" s="43">
        <f t="shared" si="1"/>
        <v>4.8474</v>
      </c>
      <c r="N28" s="44">
        <v>15</v>
      </c>
      <c r="O28" s="44">
        <v>7</v>
      </c>
      <c r="P28" s="94">
        <v>15</v>
      </c>
      <c r="Q28" s="95">
        <v>10</v>
      </c>
      <c r="R28" s="55"/>
      <c r="S28" s="56"/>
      <c r="T28" s="49">
        <f t="shared" si="2"/>
        <v>0</v>
      </c>
      <c r="U28" s="57"/>
      <c r="V28" s="57"/>
      <c r="W28" s="58"/>
      <c r="X28" s="59"/>
      <c r="Y28" s="116"/>
      <c r="Z28" s="116"/>
      <c r="AA28" s="116"/>
    </row>
    <row r="29" spans="1:27" ht="45" customHeight="1" thickBot="1">
      <c r="A29" s="380"/>
      <c r="B29" s="53"/>
      <c r="C29" s="371" t="s">
        <v>344</v>
      </c>
      <c r="D29" s="55"/>
      <c r="E29" s="56"/>
      <c r="F29" s="49">
        <f t="shared" si="0"/>
        <v>0</v>
      </c>
      <c r="G29" s="57"/>
      <c r="H29" s="57"/>
      <c r="I29" s="58"/>
      <c r="J29" s="59"/>
      <c r="K29" s="41">
        <v>9</v>
      </c>
      <c r="L29" s="42">
        <v>5</v>
      </c>
      <c r="M29" s="43">
        <f t="shared" si="1"/>
        <v>4.8474</v>
      </c>
      <c r="N29" s="44">
        <v>15</v>
      </c>
      <c r="O29" s="44">
        <v>7</v>
      </c>
      <c r="P29" s="94">
        <v>15</v>
      </c>
      <c r="Q29" s="95">
        <v>10</v>
      </c>
      <c r="R29" s="55"/>
      <c r="S29" s="56"/>
      <c r="T29" s="49">
        <f t="shared" si="2"/>
        <v>0</v>
      </c>
      <c r="U29" s="57"/>
      <c r="V29" s="57"/>
      <c r="W29" s="58"/>
      <c r="X29" s="59"/>
      <c r="Y29" s="116"/>
      <c r="Z29" s="116"/>
      <c r="AA29" s="116"/>
    </row>
    <row r="30" spans="1:27" ht="45" customHeight="1" thickBot="1">
      <c r="A30" s="380"/>
      <c r="B30" s="53"/>
      <c r="C30" s="371" t="s">
        <v>345</v>
      </c>
      <c r="D30" s="55"/>
      <c r="E30" s="56"/>
      <c r="F30" s="49">
        <f t="shared" si="0"/>
        <v>0</v>
      </c>
      <c r="G30" s="57"/>
      <c r="H30" s="57"/>
      <c r="I30" s="58"/>
      <c r="J30" s="59"/>
      <c r="K30" s="41">
        <v>9</v>
      </c>
      <c r="L30" s="42">
        <v>5</v>
      </c>
      <c r="M30" s="43">
        <f t="shared" si="1"/>
        <v>4.8474</v>
      </c>
      <c r="N30" s="44">
        <v>15</v>
      </c>
      <c r="O30" s="44">
        <v>7</v>
      </c>
      <c r="P30" s="94">
        <v>15</v>
      </c>
      <c r="Q30" s="95">
        <v>10</v>
      </c>
      <c r="R30" s="55"/>
      <c r="S30" s="56"/>
      <c r="T30" s="49">
        <f t="shared" si="2"/>
        <v>0</v>
      </c>
      <c r="U30" s="57"/>
      <c r="V30" s="57"/>
      <c r="W30" s="58"/>
      <c r="X30" s="59"/>
      <c r="Y30" s="116"/>
      <c r="Z30" s="116"/>
      <c r="AA30" s="116"/>
    </row>
    <row r="31" spans="1:27" ht="45" customHeight="1" thickBot="1">
      <c r="A31" s="380"/>
      <c r="B31" s="53"/>
      <c r="C31" s="371" t="s">
        <v>437</v>
      </c>
      <c r="D31" s="55"/>
      <c r="E31" s="56"/>
      <c r="F31" s="49">
        <f t="shared" si="0"/>
        <v>0</v>
      </c>
      <c r="G31" s="57"/>
      <c r="H31" s="57"/>
      <c r="I31" s="58"/>
      <c r="J31" s="59"/>
      <c r="K31" s="102">
        <v>9</v>
      </c>
      <c r="L31" s="103">
        <v>5</v>
      </c>
      <c r="M31" s="43">
        <f t="shared" si="1"/>
        <v>4.8474</v>
      </c>
      <c r="N31" s="44">
        <v>15</v>
      </c>
      <c r="O31" s="44">
        <v>7</v>
      </c>
      <c r="P31" s="94">
        <v>15</v>
      </c>
      <c r="Q31" s="95">
        <v>10</v>
      </c>
      <c r="R31" s="55"/>
      <c r="S31" s="56"/>
      <c r="T31" s="49">
        <f t="shared" si="2"/>
        <v>0</v>
      </c>
      <c r="U31" s="57"/>
      <c r="V31" s="57"/>
      <c r="W31" s="58"/>
      <c r="X31" s="59"/>
      <c r="Y31" s="116"/>
      <c r="Z31" s="116"/>
      <c r="AA31" s="116"/>
    </row>
    <row r="32" spans="1:27" ht="45" customHeight="1" thickBot="1">
      <c r="A32" s="380"/>
      <c r="B32" s="53"/>
      <c r="C32" s="341" t="s">
        <v>115</v>
      </c>
      <c r="D32" s="62">
        <v>12</v>
      </c>
      <c r="E32" s="63">
        <v>6</v>
      </c>
      <c r="F32" s="43">
        <f t="shared" si="0"/>
        <v>6.4632</v>
      </c>
      <c r="G32" s="78">
        <v>20</v>
      </c>
      <c r="H32" s="78">
        <v>10</v>
      </c>
      <c r="I32" s="66">
        <v>25</v>
      </c>
      <c r="J32" s="140">
        <v>15</v>
      </c>
      <c r="K32" s="55"/>
      <c r="L32" s="56"/>
      <c r="M32" s="49">
        <f t="shared" si="1"/>
        <v>0</v>
      </c>
      <c r="N32" s="57"/>
      <c r="O32" s="57"/>
      <c r="P32" s="58"/>
      <c r="Q32" s="59"/>
      <c r="R32" s="55"/>
      <c r="S32" s="56"/>
      <c r="T32" s="49">
        <f t="shared" si="2"/>
        <v>0</v>
      </c>
      <c r="U32" s="57"/>
      <c r="V32" s="57"/>
      <c r="W32" s="58"/>
      <c r="X32" s="59"/>
      <c r="Y32" s="116"/>
      <c r="Z32" s="116"/>
      <c r="AA32" s="116"/>
    </row>
    <row r="33" spans="1:27" ht="45" customHeight="1" thickBot="1">
      <c r="A33" s="380"/>
      <c r="B33" s="69"/>
      <c r="C33" s="383" t="s">
        <v>116</v>
      </c>
      <c r="D33" s="70">
        <v>12</v>
      </c>
      <c r="E33" s="71">
        <v>6</v>
      </c>
      <c r="F33" s="43">
        <f t="shared" si="0"/>
        <v>6.4632</v>
      </c>
      <c r="G33" s="113">
        <v>20</v>
      </c>
      <c r="H33" s="113">
        <v>10</v>
      </c>
      <c r="I33" s="66">
        <v>25</v>
      </c>
      <c r="J33" s="67">
        <v>15</v>
      </c>
      <c r="K33" s="75"/>
      <c r="L33" s="76"/>
      <c r="M33" s="49">
        <f t="shared" si="1"/>
        <v>0</v>
      </c>
      <c r="N33" s="72"/>
      <c r="O33" s="72"/>
      <c r="P33" s="73"/>
      <c r="Q33" s="74"/>
      <c r="R33" s="55"/>
      <c r="S33" s="56"/>
      <c r="T33" s="49">
        <f t="shared" si="2"/>
        <v>0</v>
      </c>
      <c r="U33" s="72"/>
      <c r="V33" s="72"/>
      <c r="W33" s="73"/>
      <c r="X33" s="74"/>
      <c r="Y33" s="116"/>
      <c r="Z33" s="116"/>
      <c r="AA33" s="116"/>
    </row>
    <row r="34" spans="1:27" ht="45" customHeight="1" thickBot="1">
      <c r="A34" s="380"/>
      <c r="B34" s="384" t="s">
        <v>77</v>
      </c>
      <c r="C34" s="339" t="s">
        <v>321</v>
      </c>
      <c r="D34" s="41">
        <v>12</v>
      </c>
      <c r="E34" s="42">
        <v>6</v>
      </c>
      <c r="F34" s="43">
        <f t="shared" si="0"/>
        <v>6.4632</v>
      </c>
      <c r="G34" s="113">
        <v>20</v>
      </c>
      <c r="H34" s="113">
        <v>10</v>
      </c>
      <c r="I34" s="66">
        <v>25</v>
      </c>
      <c r="J34" s="67">
        <v>15</v>
      </c>
      <c r="K34" s="47"/>
      <c r="L34" s="48"/>
      <c r="M34" s="49">
        <f t="shared" si="1"/>
        <v>0</v>
      </c>
      <c r="N34" s="50"/>
      <c r="O34" s="50"/>
      <c r="P34" s="51"/>
      <c r="Q34" s="52"/>
      <c r="R34" s="55"/>
      <c r="S34" s="56"/>
      <c r="T34" s="49">
        <f t="shared" si="2"/>
        <v>0</v>
      </c>
      <c r="U34" s="50"/>
      <c r="V34" s="50"/>
      <c r="W34" s="51"/>
      <c r="X34" s="52"/>
      <c r="Y34" s="116"/>
      <c r="Z34" s="116"/>
      <c r="AA34" s="116"/>
    </row>
    <row r="35" spans="1:27" ht="45" customHeight="1" thickBot="1">
      <c r="A35" s="380"/>
      <c r="B35" s="385"/>
      <c r="C35" s="373" t="s">
        <v>322</v>
      </c>
      <c r="D35" s="41">
        <v>12</v>
      </c>
      <c r="E35" s="42">
        <v>6</v>
      </c>
      <c r="F35" s="43">
        <f t="shared" si="0"/>
        <v>6.4632</v>
      </c>
      <c r="G35" s="113">
        <v>20</v>
      </c>
      <c r="H35" s="113">
        <v>10</v>
      </c>
      <c r="I35" s="66">
        <v>25</v>
      </c>
      <c r="J35" s="67">
        <v>15</v>
      </c>
      <c r="K35" s="55"/>
      <c r="L35" s="56"/>
      <c r="M35" s="49">
        <f t="shared" si="1"/>
        <v>0</v>
      </c>
      <c r="N35" s="57"/>
      <c r="O35" s="57"/>
      <c r="P35" s="58"/>
      <c r="Q35" s="59"/>
      <c r="R35" s="55"/>
      <c r="S35" s="56"/>
      <c r="T35" s="49">
        <f t="shared" si="2"/>
        <v>0</v>
      </c>
      <c r="U35" s="57"/>
      <c r="V35" s="57"/>
      <c r="W35" s="58"/>
      <c r="X35" s="59"/>
      <c r="Y35" s="116"/>
      <c r="Z35" s="116"/>
      <c r="AA35" s="116"/>
    </row>
    <row r="36" spans="1:27" ht="45" customHeight="1" thickBot="1">
      <c r="A36" s="380"/>
      <c r="B36" s="385"/>
      <c r="C36" s="341" t="s">
        <v>323</v>
      </c>
      <c r="D36" s="41">
        <v>12</v>
      </c>
      <c r="E36" s="42">
        <v>6</v>
      </c>
      <c r="F36" s="43">
        <f t="shared" si="0"/>
        <v>6.4632</v>
      </c>
      <c r="G36" s="113">
        <v>20</v>
      </c>
      <c r="H36" s="113">
        <v>10</v>
      </c>
      <c r="I36" s="66">
        <v>25</v>
      </c>
      <c r="J36" s="67">
        <v>15</v>
      </c>
      <c r="K36" s="55"/>
      <c r="L36" s="56"/>
      <c r="M36" s="49">
        <f t="shared" si="1"/>
        <v>0</v>
      </c>
      <c r="N36" s="57"/>
      <c r="O36" s="57"/>
      <c r="P36" s="58"/>
      <c r="Q36" s="59"/>
      <c r="R36" s="55"/>
      <c r="S36" s="56"/>
      <c r="T36" s="49">
        <f t="shared" si="2"/>
        <v>0</v>
      </c>
      <c r="U36" s="57"/>
      <c r="V36" s="57"/>
      <c r="W36" s="58"/>
      <c r="X36" s="59"/>
      <c r="Y36" s="116"/>
      <c r="Z36" s="116"/>
      <c r="AA36" s="116"/>
    </row>
    <row r="37" spans="1:27" ht="45" customHeight="1" thickBot="1">
      <c r="A37" s="380"/>
      <c r="B37" s="385"/>
      <c r="C37" s="371" t="s">
        <v>424</v>
      </c>
      <c r="D37" s="55"/>
      <c r="E37" s="56"/>
      <c r="F37" s="49">
        <f t="shared" si="0"/>
        <v>0</v>
      </c>
      <c r="G37" s="57"/>
      <c r="H37" s="57"/>
      <c r="I37" s="58"/>
      <c r="J37" s="59"/>
      <c r="K37" s="62">
        <v>10</v>
      </c>
      <c r="L37" s="63">
        <v>5</v>
      </c>
      <c r="M37" s="43">
        <f t="shared" si="1"/>
        <v>5.386</v>
      </c>
      <c r="N37" s="44">
        <v>15</v>
      </c>
      <c r="O37" s="44">
        <v>7</v>
      </c>
      <c r="P37" s="45">
        <v>15</v>
      </c>
      <c r="Q37" s="46">
        <v>10</v>
      </c>
      <c r="R37" s="55"/>
      <c r="S37" s="56"/>
      <c r="T37" s="49">
        <f t="shared" si="2"/>
        <v>0</v>
      </c>
      <c r="U37" s="57"/>
      <c r="V37" s="57"/>
      <c r="W37" s="58"/>
      <c r="X37" s="59"/>
      <c r="Y37" s="116"/>
      <c r="Z37" s="116"/>
      <c r="AA37" s="116"/>
    </row>
    <row r="38" spans="1:27" ht="45" customHeight="1" thickBot="1">
      <c r="A38" s="380"/>
      <c r="B38" s="385"/>
      <c r="C38" s="371" t="s">
        <v>438</v>
      </c>
      <c r="D38" s="106"/>
      <c r="E38" s="107"/>
      <c r="F38" s="49">
        <f t="shared" si="0"/>
        <v>0</v>
      </c>
      <c r="G38" s="57"/>
      <c r="H38" s="57"/>
      <c r="I38" s="58"/>
      <c r="J38" s="59"/>
      <c r="K38" s="62">
        <v>10</v>
      </c>
      <c r="L38" s="63">
        <v>5</v>
      </c>
      <c r="M38" s="43">
        <f t="shared" si="1"/>
        <v>5.386</v>
      </c>
      <c r="N38" s="44">
        <v>15</v>
      </c>
      <c r="O38" s="44">
        <v>7</v>
      </c>
      <c r="P38" s="45">
        <v>15</v>
      </c>
      <c r="Q38" s="46">
        <v>10</v>
      </c>
      <c r="R38" s="55"/>
      <c r="S38" s="56"/>
      <c r="T38" s="49">
        <f t="shared" si="2"/>
        <v>0</v>
      </c>
      <c r="U38" s="57"/>
      <c r="V38" s="57"/>
      <c r="W38" s="58"/>
      <c r="X38" s="59"/>
      <c r="Y38" s="116"/>
      <c r="Z38" s="116"/>
      <c r="AA38" s="116"/>
    </row>
    <row r="39" spans="1:27" ht="45" customHeight="1" thickBot="1">
      <c r="A39" s="380"/>
      <c r="B39" s="385"/>
      <c r="C39" s="371" t="s">
        <v>439</v>
      </c>
      <c r="D39" s="106"/>
      <c r="E39" s="107"/>
      <c r="F39" s="49">
        <f t="shared" si="0"/>
        <v>0</v>
      </c>
      <c r="G39" s="57"/>
      <c r="H39" s="57"/>
      <c r="I39" s="58"/>
      <c r="J39" s="59"/>
      <c r="K39" s="62">
        <v>10</v>
      </c>
      <c r="L39" s="63">
        <v>5</v>
      </c>
      <c r="M39" s="43">
        <f t="shared" si="1"/>
        <v>5.386</v>
      </c>
      <c r="N39" s="44">
        <v>15</v>
      </c>
      <c r="O39" s="44">
        <v>7</v>
      </c>
      <c r="P39" s="45">
        <v>15</v>
      </c>
      <c r="Q39" s="46">
        <v>10</v>
      </c>
      <c r="R39" s="55"/>
      <c r="S39" s="56"/>
      <c r="T39" s="49">
        <f t="shared" si="2"/>
        <v>0</v>
      </c>
      <c r="U39" s="57"/>
      <c r="V39" s="57"/>
      <c r="W39" s="58"/>
      <c r="X39" s="59"/>
      <c r="Y39" s="116"/>
      <c r="Z39" s="116"/>
      <c r="AA39" s="116"/>
    </row>
    <row r="40" spans="1:27" ht="45" customHeight="1" thickBot="1">
      <c r="A40" s="380"/>
      <c r="B40" s="385"/>
      <c r="C40" s="341" t="s">
        <v>326</v>
      </c>
      <c r="D40" s="41">
        <v>12</v>
      </c>
      <c r="E40" s="42">
        <v>6</v>
      </c>
      <c r="F40" s="43">
        <f t="shared" si="0"/>
        <v>6.4632</v>
      </c>
      <c r="G40" s="78">
        <v>20</v>
      </c>
      <c r="H40" s="78">
        <v>10</v>
      </c>
      <c r="I40" s="66">
        <v>25</v>
      </c>
      <c r="J40" s="67">
        <v>15</v>
      </c>
      <c r="K40" s="55"/>
      <c r="L40" s="56"/>
      <c r="M40" s="49">
        <f t="shared" si="1"/>
        <v>0</v>
      </c>
      <c r="N40" s="57"/>
      <c r="O40" s="57"/>
      <c r="P40" s="51"/>
      <c r="Q40" s="52"/>
      <c r="R40" s="55"/>
      <c r="S40" s="56"/>
      <c r="T40" s="49">
        <f t="shared" si="2"/>
        <v>0</v>
      </c>
      <c r="U40" s="57"/>
      <c r="V40" s="57"/>
      <c r="W40" s="58"/>
      <c r="X40" s="59"/>
      <c r="Y40" s="116"/>
      <c r="Z40" s="116"/>
      <c r="AA40" s="116"/>
    </row>
    <row r="41" spans="1:27" ht="45" customHeight="1" thickBot="1">
      <c r="A41" s="380"/>
      <c r="B41" s="385"/>
      <c r="C41" s="371" t="s">
        <v>324</v>
      </c>
      <c r="D41" s="56"/>
      <c r="E41" s="56"/>
      <c r="F41" s="49">
        <f t="shared" si="0"/>
        <v>0</v>
      </c>
      <c r="G41" s="57"/>
      <c r="H41" s="57"/>
      <c r="I41" s="58"/>
      <c r="J41" s="59"/>
      <c r="K41" s="62">
        <v>10</v>
      </c>
      <c r="L41" s="63">
        <v>5</v>
      </c>
      <c r="M41" s="43">
        <f t="shared" si="1"/>
        <v>5.386</v>
      </c>
      <c r="N41" s="44">
        <v>15</v>
      </c>
      <c r="O41" s="44">
        <v>7</v>
      </c>
      <c r="P41" s="45">
        <v>15</v>
      </c>
      <c r="Q41" s="46">
        <v>10</v>
      </c>
      <c r="R41" s="55"/>
      <c r="S41" s="56"/>
      <c r="T41" s="49">
        <f t="shared" si="2"/>
        <v>0</v>
      </c>
      <c r="U41" s="57"/>
      <c r="V41" s="57"/>
      <c r="W41" s="58"/>
      <c r="X41" s="59"/>
      <c r="Y41" s="116"/>
      <c r="Z41" s="116"/>
      <c r="AA41" s="116"/>
    </row>
    <row r="42" spans="1:27" ht="45" customHeight="1" thickBot="1">
      <c r="A42" s="380"/>
      <c r="B42" s="386"/>
      <c r="C42" s="387" t="s">
        <v>325</v>
      </c>
      <c r="D42" s="75"/>
      <c r="E42" s="76"/>
      <c r="F42" s="49">
        <f t="shared" si="0"/>
        <v>0</v>
      </c>
      <c r="G42" s="72"/>
      <c r="H42" s="72"/>
      <c r="I42" s="73"/>
      <c r="J42" s="74"/>
      <c r="K42" s="62">
        <v>10</v>
      </c>
      <c r="L42" s="63">
        <v>5</v>
      </c>
      <c r="M42" s="43">
        <f t="shared" si="1"/>
        <v>5.386</v>
      </c>
      <c r="N42" s="44">
        <v>15</v>
      </c>
      <c r="O42" s="44">
        <v>7</v>
      </c>
      <c r="P42" s="45">
        <v>15</v>
      </c>
      <c r="Q42" s="46">
        <v>10</v>
      </c>
      <c r="R42" s="75"/>
      <c r="S42" s="76"/>
      <c r="T42" s="49">
        <f t="shared" si="2"/>
        <v>0</v>
      </c>
      <c r="U42" s="72"/>
      <c r="V42" s="72"/>
      <c r="W42" s="73"/>
      <c r="X42" s="74"/>
      <c r="Y42" s="116"/>
      <c r="Z42" s="116"/>
      <c r="AA42" s="116"/>
    </row>
    <row r="43" spans="1:27" ht="45" customHeight="1" thickBot="1">
      <c r="A43" s="380"/>
      <c r="B43" s="368" t="s">
        <v>64</v>
      </c>
      <c r="C43" s="339" t="s">
        <v>346</v>
      </c>
      <c r="D43" s="41">
        <v>17</v>
      </c>
      <c r="E43" s="42">
        <v>9</v>
      </c>
      <c r="F43" s="43">
        <f t="shared" si="0"/>
        <v>9.1562</v>
      </c>
      <c r="G43" s="78">
        <v>20</v>
      </c>
      <c r="H43" s="78">
        <v>10</v>
      </c>
      <c r="I43" s="66">
        <v>25</v>
      </c>
      <c r="J43" s="67">
        <v>15</v>
      </c>
      <c r="K43" s="47"/>
      <c r="L43" s="48"/>
      <c r="M43" s="49">
        <f t="shared" si="1"/>
        <v>0</v>
      </c>
      <c r="N43" s="50"/>
      <c r="O43" s="50"/>
      <c r="P43" s="51"/>
      <c r="Q43" s="52"/>
      <c r="R43" s="47"/>
      <c r="S43" s="48"/>
      <c r="T43" s="49">
        <f t="shared" si="2"/>
        <v>0</v>
      </c>
      <c r="U43" s="50"/>
      <c r="V43" s="50"/>
      <c r="W43" s="51"/>
      <c r="X43" s="52"/>
      <c r="Y43" s="116"/>
      <c r="Z43" s="116"/>
      <c r="AA43" s="116"/>
    </row>
    <row r="44" spans="1:27" ht="45" customHeight="1" thickBot="1">
      <c r="A44" s="380"/>
      <c r="B44" s="388"/>
      <c r="C44" s="371" t="s">
        <v>347</v>
      </c>
      <c r="D44" s="55"/>
      <c r="E44" s="56"/>
      <c r="F44" s="49">
        <f t="shared" si="0"/>
        <v>0</v>
      </c>
      <c r="G44" s="57"/>
      <c r="H44" s="57"/>
      <c r="I44" s="58"/>
      <c r="J44" s="59"/>
      <c r="K44" s="62">
        <v>9</v>
      </c>
      <c r="L44" s="63">
        <v>5</v>
      </c>
      <c r="M44" s="43">
        <f t="shared" si="1"/>
        <v>4.8474</v>
      </c>
      <c r="N44" s="78">
        <v>15</v>
      </c>
      <c r="O44" s="78">
        <v>7</v>
      </c>
      <c r="P44" s="148">
        <v>15</v>
      </c>
      <c r="Q44" s="149">
        <v>10</v>
      </c>
      <c r="R44" s="55"/>
      <c r="S44" s="56"/>
      <c r="T44" s="49">
        <f t="shared" si="2"/>
        <v>0</v>
      </c>
      <c r="U44" s="57"/>
      <c r="V44" s="57"/>
      <c r="W44" s="58"/>
      <c r="X44" s="59"/>
      <c r="Y44" s="116"/>
      <c r="Z44" s="116"/>
      <c r="AA44" s="116"/>
    </row>
    <row r="45" spans="1:27" ht="45" customHeight="1" thickBot="1">
      <c r="A45" s="380"/>
      <c r="B45" s="389"/>
      <c r="C45" s="382" t="s">
        <v>348</v>
      </c>
      <c r="D45" s="55"/>
      <c r="E45" s="56"/>
      <c r="F45" s="49">
        <f t="shared" si="0"/>
        <v>0</v>
      </c>
      <c r="G45" s="57"/>
      <c r="H45" s="57"/>
      <c r="I45" s="58"/>
      <c r="J45" s="59"/>
      <c r="K45" s="62">
        <v>9</v>
      </c>
      <c r="L45" s="63">
        <v>5</v>
      </c>
      <c r="M45" s="43">
        <f t="shared" si="1"/>
        <v>4.8474</v>
      </c>
      <c r="N45" s="78">
        <v>15</v>
      </c>
      <c r="O45" s="78">
        <v>7</v>
      </c>
      <c r="P45" s="148">
        <v>15</v>
      </c>
      <c r="Q45" s="149">
        <v>10</v>
      </c>
      <c r="R45" s="55"/>
      <c r="S45" s="56"/>
      <c r="T45" s="49">
        <f t="shared" si="2"/>
        <v>0</v>
      </c>
      <c r="U45" s="57"/>
      <c r="V45" s="57"/>
      <c r="W45" s="58"/>
      <c r="X45" s="59"/>
      <c r="Y45" s="116"/>
      <c r="Z45" s="116"/>
      <c r="AA45" s="116"/>
    </row>
    <row r="46" spans="1:27" ht="45" customHeight="1" thickBot="1">
      <c r="A46" s="380"/>
      <c r="B46" s="389"/>
      <c r="C46" s="382" t="s">
        <v>349</v>
      </c>
      <c r="D46" s="55"/>
      <c r="E46" s="56"/>
      <c r="F46" s="49">
        <f t="shared" si="0"/>
        <v>0</v>
      </c>
      <c r="G46" s="57"/>
      <c r="H46" s="57"/>
      <c r="I46" s="58"/>
      <c r="J46" s="59"/>
      <c r="K46" s="130">
        <v>17</v>
      </c>
      <c r="L46" s="130">
        <v>9</v>
      </c>
      <c r="M46" s="43">
        <f t="shared" si="1"/>
        <v>9.1562</v>
      </c>
      <c r="N46" s="78">
        <v>15</v>
      </c>
      <c r="O46" s="78">
        <v>7</v>
      </c>
      <c r="P46" s="148">
        <v>15</v>
      </c>
      <c r="Q46" s="149">
        <v>10</v>
      </c>
      <c r="R46" s="55"/>
      <c r="S46" s="56"/>
      <c r="T46" s="49">
        <f t="shared" si="2"/>
        <v>0</v>
      </c>
      <c r="U46" s="57"/>
      <c r="V46" s="57"/>
      <c r="W46" s="58"/>
      <c r="X46" s="59"/>
      <c r="Y46" s="116"/>
      <c r="Z46" s="116"/>
      <c r="AA46" s="116"/>
    </row>
    <row r="47" spans="1:27" ht="45" customHeight="1" thickBot="1">
      <c r="A47" s="380"/>
      <c r="B47" s="389"/>
      <c r="C47" s="382" t="s">
        <v>350</v>
      </c>
      <c r="D47" s="55"/>
      <c r="E47" s="56"/>
      <c r="F47" s="49">
        <f t="shared" si="0"/>
        <v>0</v>
      </c>
      <c r="G47" s="57"/>
      <c r="H47" s="57"/>
      <c r="I47" s="58"/>
      <c r="J47" s="59"/>
      <c r="K47" s="130">
        <v>9</v>
      </c>
      <c r="L47" s="130">
        <v>5</v>
      </c>
      <c r="M47" s="43">
        <f t="shared" si="1"/>
        <v>4.8474</v>
      </c>
      <c r="N47" s="78">
        <v>15</v>
      </c>
      <c r="O47" s="78">
        <v>7</v>
      </c>
      <c r="P47" s="148">
        <v>15</v>
      </c>
      <c r="Q47" s="149">
        <v>10</v>
      </c>
      <c r="R47" s="55"/>
      <c r="S47" s="56"/>
      <c r="T47" s="49">
        <f t="shared" si="2"/>
        <v>0</v>
      </c>
      <c r="U47" s="57"/>
      <c r="V47" s="57"/>
      <c r="W47" s="58"/>
      <c r="X47" s="59"/>
      <c r="Y47" s="116"/>
      <c r="Z47" s="116"/>
      <c r="AA47" s="116"/>
    </row>
    <row r="48" spans="1:27" ht="45" customHeight="1" thickBot="1">
      <c r="A48" s="380"/>
      <c r="B48" s="389"/>
      <c r="C48" s="371" t="s">
        <v>351</v>
      </c>
      <c r="D48" s="55"/>
      <c r="E48" s="56"/>
      <c r="F48" s="49">
        <f t="shared" si="0"/>
        <v>0</v>
      </c>
      <c r="G48" s="57"/>
      <c r="H48" s="57"/>
      <c r="I48" s="58"/>
      <c r="J48" s="59"/>
      <c r="K48" s="62">
        <v>9</v>
      </c>
      <c r="L48" s="63">
        <v>5</v>
      </c>
      <c r="M48" s="43">
        <f t="shared" si="1"/>
        <v>4.8474</v>
      </c>
      <c r="N48" s="78">
        <v>15</v>
      </c>
      <c r="O48" s="78">
        <v>7</v>
      </c>
      <c r="P48" s="148">
        <v>15</v>
      </c>
      <c r="Q48" s="149">
        <v>10</v>
      </c>
      <c r="R48" s="55"/>
      <c r="S48" s="56"/>
      <c r="T48" s="49">
        <f t="shared" si="2"/>
        <v>0</v>
      </c>
      <c r="U48" s="57"/>
      <c r="V48" s="57"/>
      <c r="W48" s="58"/>
      <c r="X48" s="59"/>
      <c r="Y48" s="116"/>
      <c r="Z48" s="116"/>
      <c r="AA48" s="116"/>
    </row>
    <row r="49" spans="1:27" ht="45" customHeight="1" thickBot="1">
      <c r="A49" s="390"/>
      <c r="B49" s="182"/>
      <c r="C49" s="341" t="s">
        <v>352</v>
      </c>
      <c r="D49" s="41">
        <v>17</v>
      </c>
      <c r="E49" s="42">
        <v>9</v>
      </c>
      <c r="F49" s="43">
        <f t="shared" si="0"/>
        <v>9.1562</v>
      </c>
      <c r="G49" s="78">
        <v>20</v>
      </c>
      <c r="H49" s="78">
        <v>10</v>
      </c>
      <c r="I49" s="66">
        <v>25</v>
      </c>
      <c r="J49" s="67">
        <v>15</v>
      </c>
      <c r="K49" s="55"/>
      <c r="L49" s="56"/>
      <c r="M49" s="49">
        <f t="shared" si="1"/>
        <v>0</v>
      </c>
      <c r="N49" s="57"/>
      <c r="O49" s="57"/>
      <c r="P49" s="90"/>
      <c r="Q49" s="91"/>
      <c r="R49" s="55"/>
      <c r="S49" s="56"/>
      <c r="T49" s="49">
        <f t="shared" si="2"/>
        <v>0</v>
      </c>
      <c r="U49" s="57"/>
      <c r="V49" s="57"/>
      <c r="W49" s="58"/>
      <c r="X49" s="59"/>
      <c r="Y49" s="116"/>
      <c r="Z49" s="116"/>
      <c r="AA49" s="116"/>
    </row>
    <row r="50" spans="1:27" ht="45" customHeight="1" thickBot="1">
      <c r="A50" s="390"/>
      <c r="B50" s="182"/>
      <c r="C50" s="371" t="s">
        <v>353</v>
      </c>
      <c r="D50" s="55"/>
      <c r="E50" s="56"/>
      <c r="F50" s="49">
        <f t="shared" si="0"/>
        <v>0</v>
      </c>
      <c r="G50" s="58"/>
      <c r="H50" s="59"/>
      <c r="I50" s="58"/>
      <c r="J50" s="59"/>
      <c r="K50" s="62">
        <v>9</v>
      </c>
      <c r="L50" s="63">
        <v>5</v>
      </c>
      <c r="M50" s="43">
        <f t="shared" si="1"/>
        <v>4.8474</v>
      </c>
      <c r="N50" s="78">
        <v>15</v>
      </c>
      <c r="O50" s="78">
        <v>7</v>
      </c>
      <c r="P50" s="94">
        <v>15</v>
      </c>
      <c r="Q50" s="95">
        <v>10</v>
      </c>
      <c r="R50" s="55"/>
      <c r="S50" s="56"/>
      <c r="T50" s="49">
        <f t="shared" si="2"/>
        <v>0</v>
      </c>
      <c r="U50" s="57"/>
      <c r="V50" s="57"/>
      <c r="W50" s="58"/>
      <c r="X50" s="59"/>
      <c r="Y50" s="116"/>
      <c r="Z50" s="116"/>
      <c r="AA50" s="116"/>
    </row>
    <row r="51" spans="1:27" ht="45" customHeight="1" thickBot="1">
      <c r="A51" s="390"/>
      <c r="B51" s="182"/>
      <c r="C51" s="341" t="s">
        <v>354</v>
      </c>
      <c r="D51" s="41">
        <v>17</v>
      </c>
      <c r="E51" s="42">
        <v>9</v>
      </c>
      <c r="F51" s="43">
        <f t="shared" si="0"/>
        <v>9.1562</v>
      </c>
      <c r="G51" s="78">
        <v>20</v>
      </c>
      <c r="H51" s="78">
        <v>10</v>
      </c>
      <c r="I51" s="66">
        <v>25</v>
      </c>
      <c r="J51" s="67">
        <v>15</v>
      </c>
      <c r="K51" s="55"/>
      <c r="L51" s="56"/>
      <c r="M51" s="49">
        <f t="shared" si="1"/>
        <v>0</v>
      </c>
      <c r="N51" s="57"/>
      <c r="O51" s="57"/>
      <c r="P51" s="58"/>
      <c r="Q51" s="59"/>
      <c r="R51" s="55"/>
      <c r="S51" s="56"/>
      <c r="T51" s="49">
        <f t="shared" si="2"/>
        <v>0</v>
      </c>
      <c r="U51" s="57"/>
      <c r="V51" s="57"/>
      <c r="W51" s="58"/>
      <c r="X51" s="59"/>
      <c r="Y51" s="116"/>
      <c r="Z51" s="116"/>
      <c r="AA51" s="116"/>
    </row>
    <row r="52" spans="1:27" ht="45" customHeight="1" thickBot="1">
      <c r="A52" s="391"/>
      <c r="B52" s="392"/>
      <c r="C52" s="383" t="s">
        <v>158</v>
      </c>
      <c r="D52" s="41">
        <v>17</v>
      </c>
      <c r="E52" s="42">
        <v>9</v>
      </c>
      <c r="F52" s="43">
        <f t="shared" si="0"/>
        <v>9.1562</v>
      </c>
      <c r="G52" s="78">
        <v>20</v>
      </c>
      <c r="H52" s="78">
        <v>10</v>
      </c>
      <c r="I52" s="66">
        <v>25</v>
      </c>
      <c r="J52" s="67">
        <v>15</v>
      </c>
      <c r="K52" s="75"/>
      <c r="L52" s="76"/>
      <c r="M52" s="49">
        <f t="shared" si="1"/>
        <v>0</v>
      </c>
      <c r="N52" s="72"/>
      <c r="O52" s="72"/>
      <c r="P52" s="73"/>
      <c r="Q52" s="74"/>
      <c r="R52" s="75"/>
      <c r="S52" s="76"/>
      <c r="T52" s="49">
        <f>R52*83.5/100</f>
        <v>0</v>
      </c>
      <c r="U52" s="72"/>
      <c r="V52" s="72"/>
      <c r="W52" s="73"/>
      <c r="X52" s="74"/>
      <c r="Y52" s="116"/>
      <c r="Z52" s="116"/>
      <c r="AA52" s="116"/>
    </row>
    <row r="53" spans="1:27" ht="26.2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</row>
    <row r="54" spans="1:27" ht="26.2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</row>
    <row r="55" spans="1:27" ht="24" customHeight="1">
      <c r="A55" s="153" t="s">
        <v>498</v>
      </c>
      <c r="B55" s="153"/>
      <c r="C55" s="153"/>
      <c r="D55" s="153"/>
      <c r="E55" s="153"/>
      <c r="F55" s="153"/>
      <c r="G55" s="153"/>
      <c r="H55" s="153"/>
      <c r="I55" s="153"/>
      <c r="J55" s="116"/>
      <c r="K55" s="116"/>
      <c r="L55" s="118"/>
      <c r="M55" s="118"/>
      <c r="N55" s="118"/>
      <c r="O55" s="118"/>
      <c r="P55" s="118"/>
      <c r="Q55" s="118"/>
      <c r="R55" s="116"/>
      <c r="S55" s="116"/>
      <c r="T55" s="116"/>
      <c r="U55" s="119" t="s">
        <v>142</v>
      </c>
      <c r="V55" s="119"/>
      <c r="W55" s="119"/>
      <c r="X55" s="119"/>
      <c r="Y55" s="116"/>
      <c r="Z55" s="116"/>
      <c r="AA55" s="116"/>
    </row>
    <row r="56" spans="1:27" ht="59.2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393" t="s">
        <v>488</v>
      </c>
      <c r="V56" s="393"/>
      <c r="W56" s="393"/>
      <c r="X56" s="393"/>
      <c r="Y56" s="116"/>
      <c r="Z56" s="116"/>
      <c r="AA56" s="116"/>
    </row>
    <row r="57" spans="1:27" ht="38.25" customHeight="1">
      <c r="A57" s="157" t="s">
        <v>499</v>
      </c>
      <c r="B57" s="158"/>
      <c r="C57" s="158"/>
      <c r="D57" s="158"/>
      <c r="E57" s="158"/>
      <c r="F57" s="158"/>
      <c r="G57" s="158"/>
      <c r="H57" s="158"/>
      <c r="I57" s="158"/>
      <c r="J57" s="116"/>
      <c r="K57" s="117"/>
      <c r="L57" s="117"/>
      <c r="M57" s="117"/>
      <c r="N57" s="117"/>
      <c r="O57" s="117"/>
      <c r="P57" s="117"/>
      <c r="Q57" s="117"/>
      <c r="R57" s="117"/>
      <c r="S57" s="116"/>
      <c r="T57" s="116"/>
      <c r="U57" s="122" t="s">
        <v>459</v>
      </c>
      <c r="V57" s="122"/>
      <c r="W57" s="122"/>
      <c r="X57" s="122"/>
      <c r="Y57" s="116"/>
      <c r="Z57" s="116"/>
      <c r="AA57" s="116"/>
    </row>
    <row r="58" spans="1:29" ht="49.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16"/>
      <c r="K58" s="160"/>
      <c r="L58" s="155"/>
      <c r="M58" s="155"/>
      <c r="N58" s="155"/>
      <c r="O58" s="155"/>
      <c r="P58" s="155"/>
      <c r="Q58" s="181" t="s">
        <v>469</v>
      </c>
      <c r="R58" s="181"/>
      <c r="S58" s="181"/>
      <c r="T58" s="181"/>
      <c r="U58" s="181"/>
      <c r="V58" s="181"/>
      <c r="W58" s="181"/>
      <c r="X58" s="181"/>
      <c r="Y58" s="181"/>
      <c r="Z58" s="124"/>
      <c r="AA58" s="124"/>
      <c r="AB58" s="6"/>
      <c r="AC58" s="6"/>
    </row>
    <row r="59" spans="11:18" ht="15.75" customHeight="1">
      <c r="K59" s="5"/>
      <c r="L59" s="2"/>
      <c r="M59" s="2"/>
      <c r="N59" s="2"/>
      <c r="O59" s="2"/>
      <c r="P59" s="2"/>
      <c r="Q59" s="2"/>
      <c r="R59" s="2"/>
    </row>
  </sheetData>
  <sheetProtection/>
  <mergeCells count="29">
    <mergeCell ref="A1:X1"/>
    <mergeCell ref="R4:X4"/>
    <mergeCell ref="U5:V5"/>
    <mergeCell ref="W5:X5"/>
    <mergeCell ref="B27:B33"/>
    <mergeCell ref="B15:B26"/>
    <mergeCell ref="K4:Q4"/>
    <mergeCell ref="A2:X2"/>
    <mergeCell ref="D4:J4"/>
    <mergeCell ref="G5:H5"/>
    <mergeCell ref="I5:J5"/>
    <mergeCell ref="N5:O5"/>
    <mergeCell ref="P5:Q5"/>
    <mergeCell ref="D5:E5"/>
    <mergeCell ref="K5:L5"/>
    <mergeCell ref="R5:S5"/>
    <mergeCell ref="A4:A6"/>
    <mergeCell ref="B4:B6"/>
    <mergeCell ref="C4:C6"/>
    <mergeCell ref="A7:A52"/>
    <mergeCell ref="B7:B14"/>
    <mergeCell ref="B43:B52"/>
    <mergeCell ref="B34:B42"/>
    <mergeCell ref="A55:I56"/>
    <mergeCell ref="A57:I58"/>
    <mergeCell ref="U55:X55"/>
    <mergeCell ref="U56:X56"/>
    <mergeCell ref="U57:X57"/>
    <mergeCell ref="Q58:Y58"/>
  </mergeCells>
  <printOptions/>
  <pageMargins left="0.2362204724409449" right="0.2755905511811024" top="0.7480314960629921" bottom="0.7480314960629921" header="0.31496062992125984" footer="0.31496062992125984"/>
  <pageSetup fitToHeight="1" fitToWidth="1" horizontalDpi="600" verticalDpi="600" orientation="portrait" paperSize="9" scale="2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55" zoomScaleNormal="55" zoomScalePageLayoutView="0" workbookViewId="0" topLeftCell="A1">
      <selection activeCell="C26" sqref="C26"/>
    </sheetView>
  </sheetViews>
  <sheetFormatPr defaultColWidth="9.140625" defaultRowHeight="15"/>
  <cols>
    <col min="1" max="1" width="32.8515625" style="0" customWidth="1"/>
    <col min="2" max="2" width="32.140625" style="0" customWidth="1"/>
    <col min="3" max="3" width="71.00390625" style="0" bestFit="1" customWidth="1"/>
    <col min="4" max="4" width="11.8515625" style="0" hidden="1" customWidth="1"/>
    <col min="5" max="5" width="12.8515625" style="0" hidden="1" customWidth="1"/>
    <col min="6" max="6" width="18.140625" style="0" hidden="1" customWidth="1"/>
    <col min="7" max="7" width="11.8515625" style="0" hidden="1" customWidth="1"/>
    <col min="8" max="8" width="12.8515625" style="0" hidden="1" customWidth="1"/>
    <col min="9" max="9" width="26.57421875" style="0" customWidth="1"/>
    <col min="10" max="10" width="24.00390625" style="0" customWidth="1"/>
    <col min="11" max="11" width="11.8515625" style="0" hidden="1" customWidth="1"/>
    <col min="12" max="12" width="12.8515625" style="0" hidden="1" customWidth="1"/>
    <col min="13" max="13" width="18.140625" style="0" hidden="1" customWidth="1"/>
    <col min="14" max="14" width="11.8515625" style="0" hidden="1" customWidth="1"/>
    <col min="15" max="15" width="12.8515625" style="0" hidden="1" customWidth="1"/>
    <col min="16" max="16" width="24.00390625" style="0" customWidth="1"/>
    <col min="17" max="17" width="21.421875" style="0" customWidth="1"/>
    <col min="18" max="18" width="11.8515625" style="0" hidden="1" customWidth="1"/>
    <col min="19" max="19" width="12.8515625" style="0" hidden="1" customWidth="1"/>
    <col min="20" max="20" width="18.140625" style="0" hidden="1" customWidth="1"/>
    <col min="21" max="21" width="11.8515625" style="0" hidden="1" customWidth="1"/>
    <col min="22" max="22" width="12.8515625" style="0" hidden="1" customWidth="1"/>
    <col min="23" max="23" width="27.421875" style="0" customWidth="1"/>
    <col min="24" max="24" width="21.7109375" style="0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402</v>
      </c>
      <c r="Y3" s="116"/>
    </row>
    <row r="4" spans="1:25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</row>
    <row r="5" spans="1:25" ht="150.75" customHeight="1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50.75" customHeight="1" thickBot="1">
      <c r="A6" s="27"/>
      <c r="B6" s="28"/>
      <c r="C6" s="29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45" customHeight="1" thickBot="1">
      <c r="A7" s="394" t="s">
        <v>15</v>
      </c>
      <c r="B7" s="177" t="s">
        <v>78</v>
      </c>
      <c r="C7" s="178" t="s">
        <v>358</v>
      </c>
      <c r="D7" s="169"/>
      <c r="E7" s="395"/>
      <c r="F7" s="396">
        <f>D7*53.86/100</f>
        <v>0</v>
      </c>
      <c r="G7" s="171"/>
      <c r="H7" s="397"/>
      <c r="I7" s="174"/>
      <c r="J7" s="398"/>
      <c r="K7" s="166">
        <v>9</v>
      </c>
      <c r="L7" s="399">
        <v>5</v>
      </c>
      <c r="M7" s="400">
        <f>K7*53.86/100</f>
        <v>4.8474</v>
      </c>
      <c r="N7" s="401">
        <v>14</v>
      </c>
      <c r="O7" s="402">
        <v>7</v>
      </c>
      <c r="P7" s="179">
        <v>15</v>
      </c>
      <c r="Q7" s="403">
        <v>10</v>
      </c>
      <c r="R7" s="169"/>
      <c r="S7" s="170"/>
      <c r="T7" s="396">
        <f>R7*53.86/100</f>
        <v>0</v>
      </c>
      <c r="U7" s="171"/>
      <c r="V7" s="404"/>
      <c r="W7" s="174"/>
      <c r="X7" s="175"/>
      <c r="Y7" s="116"/>
    </row>
    <row r="8" spans="1:25" ht="45" customHeight="1" thickBot="1">
      <c r="A8" s="394"/>
      <c r="B8" s="177" t="s">
        <v>65</v>
      </c>
      <c r="C8" s="178" t="s">
        <v>141</v>
      </c>
      <c r="D8" s="169"/>
      <c r="E8" s="395"/>
      <c r="F8" s="396">
        <f aca="true" t="shared" si="0" ref="F8:F20">D8*53.86/100</f>
        <v>0</v>
      </c>
      <c r="G8" s="171"/>
      <c r="H8" s="397"/>
      <c r="I8" s="174"/>
      <c r="J8" s="398"/>
      <c r="K8" s="166">
        <v>9</v>
      </c>
      <c r="L8" s="399">
        <v>5</v>
      </c>
      <c r="M8" s="400">
        <f aca="true" t="shared" si="1" ref="M8:M20">K8*53.86/100</f>
        <v>4.8474</v>
      </c>
      <c r="N8" s="401">
        <v>14</v>
      </c>
      <c r="O8" s="402">
        <v>7</v>
      </c>
      <c r="P8" s="179">
        <v>15</v>
      </c>
      <c r="Q8" s="403">
        <v>10</v>
      </c>
      <c r="R8" s="169"/>
      <c r="S8" s="170"/>
      <c r="T8" s="396">
        <f aca="true" t="shared" si="2" ref="T8:T20">R8*53.86/100</f>
        <v>0</v>
      </c>
      <c r="U8" s="171"/>
      <c r="V8" s="404"/>
      <c r="W8" s="174"/>
      <c r="X8" s="175"/>
      <c r="Y8" s="116"/>
    </row>
    <row r="9" spans="1:25" ht="45" customHeight="1" thickBot="1">
      <c r="A9" s="394"/>
      <c r="B9" s="214" t="s">
        <v>355</v>
      </c>
      <c r="C9" s="405" t="s">
        <v>360</v>
      </c>
      <c r="D9" s="47"/>
      <c r="E9" s="406"/>
      <c r="F9" s="396">
        <f t="shared" si="0"/>
        <v>0</v>
      </c>
      <c r="G9" s="50"/>
      <c r="H9" s="407"/>
      <c r="I9" s="51"/>
      <c r="J9" s="408"/>
      <c r="K9" s="47"/>
      <c r="L9" s="406"/>
      <c r="M9" s="396">
        <f t="shared" si="1"/>
        <v>0</v>
      </c>
      <c r="N9" s="50"/>
      <c r="O9" s="407"/>
      <c r="P9" s="51"/>
      <c r="Q9" s="408"/>
      <c r="R9" s="41">
        <v>7</v>
      </c>
      <c r="S9" s="42">
        <v>4</v>
      </c>
      <c r="T9" s="400">
        <f t="shared" si="2"/>
        <v>3.7702</v>
      </c>
      <c r="U9" s="150">
        <v>11</v>
      </c>
      <c r="V9" s="240">
        <v>6</v>
      </c>
      <c r="W9" s="45">
        <v>10</v>
      </c>
      <c r="X9" s="46">
        <v>5</v>
      </c>
      <c r="Y9" s="116"/>
    </row>
    <row r="10" spans="1:25" ht="45" customHeight="1" thickBot="1">
      <c r="A10" s="394"/>
      <c r="B10" s="215"/>
      <c r="C10" s="151" t="s">
        <v>359</v>
      </c>
      <c r="D10" s="344"/>
      <c r="E10" s="409"/>
      <c r="F10" s="396">
        <f t="shared" si="0"/>
        <v>0</v>
      </c>
      <c r="G10" s="346"/>
      <c r="H10" s="410"/>
      <c r="I10" s="347"/>
      <c r="J10" s="411"/>
      <c r="K10" s="166">
        <v>9</v>
      </c>
      <c r="L10" s="399">
        <v>5</v>
      </c>
      <c r="M10" s="400">
        <f t="shared" si="1"/>
        <v>4.8474</v>
      </c>
      <c r="N10" s="401">
        <v>14</v>
      </c>
      <c r="O10" s="402">
        <v>7</v>
      </c>
      <c r="P10" s="179">
        <v>15</v>
      </c>
      <c r="Q10" s="403">
        <v>10</v>
      </c>
      <c r="R10" s="344"/>
      <c r="S10" s="345"/>
      <c r="T10" s="396">
        <f t="shared" si="2"/>
        <v>0</v>
      </c>
      <c r="U10" s="346"/>
      <c r="V10" s="412"/>
      <c r="W10" s="347"/>
      <c r="X10" s="348"/>
      <c r="Y10" s="116"/>
    </row>
    <row r="11" spans="1:25" ht="45" customHeight="1" thickBot="1">
      <c r="A11" s="394"/>
      <c r="B11" s="177" t="s">
        <v>356</v>
      </c>
      <c r="C11" s="178" t="s">
        <v>361</v>
      </c>
      <c r="D11" s="169"/>
      <c r="E11" s="395"/>
      <c r="F11" s="396">
        <f t="shared" si="0"/>
        <v>0</v>
      </c>
      <c r="G11" s="171"/>
      <c r="H11" s="397"/>
      <c r="I11" s="174"/>
      <c r="J11" s="398"/>
      <c r="K11" s="166">
        <v>9</v>
      </c>
      <c r="L11" s="399">
        <v>5</v>
      </c>
      <c r="M11" s="400">
        <f t="shared" si="1"/>
        <v>4.8474</v>
      </c>
      <c r="N11" s="150">
        <v>14</v>
      </c>
      <c r="O11" s="240">
        <v>7</v>
      </c>
      <c r="P11" s="179">
        <v>15</v>
      </c>
      <c r="Q11" s="403">
        <v>10</v>
      </c>
      <c r="R11" s="169"/>
      <c r="S11" s="170"/>
      <c r="T11" s="396">
        <f t="shared" si="2"/>
        <v>0</v>
      </c>
      <c r="U11" s="171"/>
      <c r="V11" s="404"/>
      <c r="W11" s="174"/>
      <c r="X11" s="175"/>
      <c r="Y11" s="116"/>
    </row>
    <row r="12" spans="1:25" ht="45" customHeight="1" thickBot="1">
      <c r="A12" s="394"/>
      <c r="B12" s="177" t="s">
        <v>144</v>
      </c>
      <c r="C12" s="77" t="s">
        <v>362</v>
      </c>
      <c r="D12" s="166">
        <v>12</v>
      </c>
      <c r="E12" s="399">
        <v>6</v>
      </c>
      <c r="F12" s="400">
        <f t="shared" si="0"/>
        <v>6.4632</v>
      </c>
      <c r="G12" s="266">
        <v>14</v>
      </c>
      <c r="H12" s="413">
        <v>7</v>
      </c>
      <c r="I12" s="45">
        <v>25</v>
      </c>
      <c r="J12" s="414">
        <v>15</v>
      </c>
      <c r="K12" s="47"/>
      <c r="L12" s="406"/>
      <c r="M12" s="396">
        <f t="shared" si="1"/>
        <v>0</v>
      </c>
      <c r="N12" s="50"/>
      <c r="O12" s="407"/>
      <c r="P12" s="51"/>
      <c r="Q12" s="408"/>
      <c r="R12" s="169"/>
      <c r="S12" s="170"/>
      <c r="T12" s="396">
        <f t="shared" si="2"/>
        <v>0</v>
      </c>
      <c r="U12" s="171"/>
      <c r="V12" s="404"/>
      <c r="W12" s="174"/>
      <c r="X12" s="175"/>
      <c r="Y12" s="116"/>
    </row>
    <row r="13" spans="1:25" ht="45" customHeight="1" thickBot="1">
      <c r="A13" s="394"/>
      <c r="B13" s="214" t="s">
        <v>133</v>
      </c>
      <c r="C13" s="77" t="s">
        <v>326</v>
      </c>
      <c r="D13" s="41">
        <v>12</v>
      </c>
      <c r="E13" s="415">
        <v>6</v>
      </c>
      <c r="F13" s="400">
        <f t="shared" si="0"/>
        <v>6.4632</v>
      </c>
      <c r="G13" s="150">
        <v>18</v>
      </c>
      <c r="H13" s="416">
        <v>9</v>
      </c>
      <c r="I13" s="45">
        <v>25</v>
      </c>
      <c r="J13" s="414">
        <v>15</v>
      </c>
      <c r="K13" s="47"/>
      <c r="L13" s="406"/>
      <c r="M13" s="396">
        <f t="shared" si="1"/>
        <v>0</v>
      </c>
      <c r="N13" s="50"/>
      <c r="O13" s="407"/>
      <c r="P13" s="51"/>
      <c r="Q13" s="408"/>
      <c r="R13" s="47"/>
      <c r="S13" s="48"/>
      <c r="T13" s="396">
        <f t="shared" si="2"/>
        <v>0</v>
      </c>
      <c r="U13" s="50"/>
      <c r="V13" s="203"/>
      <c r="W13" s="51"/>
      <c r="X13" s="52"/>
      <c r="Y13" s="116"/>
    </row>
    <row r="14" spans="1:25" ht="45" customHeight="1" thickBot="1">
      <c r="A14" s="394"/>
      <c r="B14" s="417"/>
      <c r="C14" s="190" t="s">
        <v>365</v>
      </c>
      <c r="D14" s="106"/>
      <c r="E14" s="418"/>
      <c r="F14" s="396">
        <f t="shared" si="0"/>
        <v>0</v>
      </c>
      <c r="G14" s="86"/>
      <c r="H14" s="419"/>
      <c r="I14" s="108"/>
      <c r="J14" s="420"/>
      <c r="K14" s="106"/>
      <c r="L14" s="418"/>
      <c r="M14" s="396">
        <f t="shared" si="1"/>
        <v>0</v>
      </c>
      <c r="N14" s="86"/>
      <c r="O14" s="419"/>
      <c r="P14" s="108"/>
      <c r="Q14" s="420"/>
      <c r="R14" s="102">
        <v>7</v>
      </c>
      <c r="S14" s="103">
        <v>4</v>
      </c>
      <c r="T14" s="400">
        <f t="shared" si="2"/>
        <v>3.7702</v>
      </c>
      <c r="U14" s="150">
        <v>11</v>
      </c>
      <c r="V14" s="240">
        <v>6</v>
      </c>
      <c r="W14" s="45">
        <v>10</v>
      </c>
      <c r="X14" s="46">
        <v>5</v>
      </c>
      <c r="Y14" s="116"/>
    </row>
    <row r="15" spans="1:25" ht="45" customHeight="1" thickBot="1">
      <c r="A15" s="394"/>
      <c r="B15" s="417"/>
      <c r="C15" s="99" t="s">
        <v>363</v>
      </c>
      <c r="D15" s="106"/>
      <c r="E15" s="418"/>
      <c r="F15" s="396">
        <f t="shared" si="0"/>
        <v>0</v>
      </c>
      <c r="G15" s="86"/>
      <c r="H15" s="419"/>
      <c r="I15" s="108"/>
      <c r="J15" s="420"/>
      <c r="K15" s="106"/>
      <c r="L15" s="418"/>
      <c r="M15" s="396">
        <f t="shared" si="1"/>
        <v>0</v>
      </c>
      <c r="N15" s="86"/>
      <c r="O15" s="419"/>
      <c r="P15" s="108"/>
      <c r="Q15" s="420"/>
      <c r="R15" s="102">
        <v>7</v>
      </c>
      <c r="S15" s="103">
        <v>4</v>
      </c>
      <c r="T15" s="400">
        <f t="shared" si="2"/>
        <v>3.7702</v>
      </c>
      <c r="U15" s="150">
        <v>11</v>
      </c>
      <c r="V15" s="240">
        <v>6</v>
      </c>
      <c r="W15" s="45">
        <v>10</v>
      </c>
      <c r="X15" s="46">
        <v>5</v>
      </c>
      <c r="Y15" s="116"/>
    </row>
    <row r="16" spans="1:25" ht="45" customHeight="1" thickBot="1">
      <c r="A16" s="394"/>
      <c r="B16" s="417"/>
      <c r="C16" s="82" t="s">
        <v>364</v>
      </c>
      <c r="D16" s="102">
        <v>12</v>
      </c>
      <c r="E16" s="421">
        <v>6</v>
      </c>
      <c r="F16" s="400">
        <f t="shared" si="0"/>
        <v>6.4632</v>
      </c>
      <c r="G16" s="324">
        <v>18</v>
      </c>
      <c r="H16" s="422">
        <v>9</v>
      </c>
      <c r="I16" s="104">
        <v>25</v>
      </c>
      <c r="J16" s="423">
        <v>15</v>
      </c>
      <c r="K16" s="106"/>
      <c r="L16" s="418"/>
      <c r="M16" s="396">
        <f t="shared" si="1"/>
        <v>0</v>
      </c>
      <c r="N16" s="86"/>
      <c r="O16" s="419"/>
      <c r="P16" s="108"/>
      <c r="Q16" s="420"/>
      <c r="R16" s="106"/>
      <c r="S16" s="107"/>
      <c r="T16" s="396">
        <f t="shared" si="2"/>
        <v>0</v>
      </c>
      <c r="U16" s="86"/>
      <c r="V16" s="424"/>
      <c r="W16" s="108"/>
      <c r="X16" s="109"/>
      <c r="Y16" s="116"/>
    </row>
    <row r="17" spans="1:25" ht="45" customHeight="1" thickBot="1">
      <c r="A17" s="394"/>
      <c r="B17" s="215"/>
      <c r="C17" s="229" t="s">
        <v>366</v>
      </c>
      <c r="D17" s="75"/>
      <c r="E17" s="425"/>
      <c r="F17" s="396">
        <f t="shared" si="0"/>
        <v>0</v>
      </c>
      <c r="G17" s="72"/>
      <c r="H17" s="426"/>
      <c r="I17" s="73"/>
      <c r="J17" s="427"/>
      <c r="K17" s="70">
        <v>9</v>
      </c>
      <c r="L17" s="428">
        <v>5</v>
      </c>
      <c r="M17" s="400">
        <f t="shared" si="1"/>
        <v>4.8474</v>
      </c>
      <c r="N17" s="401">
        <v>14</v>
      </c>
      <c r="O17" s="402">
        <v>7</v>
      </c>
      <c r="P17" s="179">
        <v>15</v>
      </c>
      <c r="Q17" s="403">
        <v>10</v>
      </c>
      <c r="R17" s="75"/>
      <c r="S17" s="76"/>
      <c r="T17" s="396">
        <f t="shared" si="2"/>
        <v>0</v>
      </c>
      <c r="U17" s="72"/>
      <c r="V17" s="212"/>
      <c r="W17" s="73"/>
      <c r="X17" s="74"/>
      <c r="Y17" s="116"/>
    </row>
    <row r="18" spans="1:25" ht="45" customHeight="1" thickBot="1">
      <c r="A18" s="394"/>
      <c r="B18" s="177" t="s">
        <v>357</v>
      </c>
      <c r="C18" s="178" t="s">
        <v>358</v>
      </c>
      <c r="D18" s="169"/>
      <c r="E18" s="395"/>
      <c r="F18" s="396">
        <f t="shared" si="0"/>
        <v>0</v>
      </c>
      <c r="G18" s="171"/>
      <c r="H18" s="397"/>
      <c r="I18" s="174"/>
      <c r="J18" s="398"/>
      <c r="K18" s="70">
        <v>9</v>
      </c>
      <c r="L18" s="428">
        <v>5</v>
      </c>
      <c r="M18" s="400">
        <f t="shared" si="1"/>
        <v>4.8474</v>
      </c>
      <c r="N18" s="401">
        <v>14</v>
      </c>
      <c r="O18" s="402">
        <v>7</v>
      </c>
      <c r="P18" s="179">
        <v>15</v>
      </c>
      <c r="Q18" s="403">
        <v>10</v>
      </c>
      <c r="R18" s="169"/>
      <c r="S18" s="170"/>
      <c r="T18" s="396">
        <f t="shared" si="2"/>
        <v>0</v>
      </c>
      <c r="U18" s="171"/>
      <c r="V18" s="404"/>
      <c r="W18" s="174"/>
      <c r="X18" s="175"/>
      <c r="Y18" s="116"/>
    </row>
    <row r="19" spans="1:25" ht="45" customHeight="1" thickBot="1">
      <c r="A19" s="394"/>
      <c r="B19" s="214" t="s">
        <v>143</v>
      </c>
      <c r="C19" s="187" t="s">
        <v>366</v>
      </c>
      <c r="D19" s="47"/>
      <c r="E19" s="406"/>
      <c r="F19" s="396">
        <f t="shared" si="0"/>
        <v>0</v>
      </c>
      <c r="G19" s="50"/>
      <c r="H19" s="407"/>
      <c r="I19" s="51"/>
      <c r="J19" s="408"/>
      <c r="K19" s="70">
        <v>9</v>
      </c>
      <c r="L19" s="428">
        <v>5</v>
      </c>
      <c r="M19" s="400">
        <f t="shared" si="1"/>
        <v>4.8474</v>
      </c>
      <c r="N19" s="401">
        <v>14</v>
      </c>
      <c r="O19" s="402">
        <v>7</v>
      </c>
      <c r="P19" s="179">
        <v>15</v>
      </c>
      <c r="Q19" s="403">
        <v>10</v>
      </c>
      <c r="R19" s="47"/>
      <c r="S19" s="48"/>
      <c r="T19" s="396">
        <f t="shared" si="2"/>
        <v>0</v>
      </c>
      <c r="U19" s="50"/>
      <c r="V19" s="203"/>
      <c r="W19" s="51"/>
      <c r="X19" s="52"/>
      <c r="Y19" s="116"/>
    </row>
    <row r="20" spans="1:25" ht="45" customHeight="1" thickBot="1">
      <c r="A20" s="394"/>
      <c r="B20" s="215"/>
      <c r="C20" s="151" t="s">
        <v>367</v>
      </c>
      <c r="D20" s="75"/>
      <c r="E20" s="425"/>
      <c r="F20" s="396">
        <f t="shared" si="0"/>
        <v>0</v>
      </c>
      <c r="G20" s="72"/>
      <c r="H20" s="426"/>
      <c r="I20" s="73"/>
      <c r="J20" s="427"/>
      <c r="K20" s="70">
        <v>9</v>
      </c>
      <c r="L20" s="428">
        <v>5</v>
      </c>
      <c r="M20" s="400">
        <f t="shared" si="1"/>
        <v>4.8474</v>
      </c>
      <c r="N20" s="401">
        <v>14</v>
      </c>
      <c r="O20" s="402">
        <v>7</v>
      </c>
      <c r="P20" s="179">
        <v>15</v>
      </c>
      <c r="Q20" s="403">
        <v>10</v>
      </c>
      <c r="R20" s="75"/>
      <c r="S20" s="76"/>
      <c r="T20" s="396">
        <f t="shared" si="2"/>
        <v>0</v>
      </c>
      <c r="U20" s="72"/>
      <c r="V20" s="212"/>
      <c r="W20" s="73"/>
      <c r="X20" s="74"/>
      <c r="Y20" s="116"/>
    </row>
    <row r="21" spans="1:25" ht="26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25" ht="26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ht="26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8"/>
      <c r="M23" s="118"/>
      <c r="N23" s="118"/>
      <c r="O23" s="118"/>
      <c r="P23" s="118"/>
      <c r="Q23" s="118"/>
      <c r="R23" s="116"/>
      <c r="S23" s="116"/>
      <c r="T23" s="116"/>
      <c r="U23" s="119" t="s">
        <v>142</v>
      </c>
      <c r="V23" s="119"/>
      <c r="W23" s="119"/>
      <c r="X23" s="119"/>
      <c r="Y23" s="116"/>
    </row>
    <row r="24" spans="1:25" ht="26.2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21" t="s">
        <v>487</v>
      </c>
      <c r="V24" s="119"/>
      <c r="W24" s="119"/>
      <c r="X24" s="119"/>
      <c r="Y24" s="116"/>
    </row>
    <row r="25" spans="1:25" ht="26.2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7"/>
      <c r="L25" s="117"/>
      <c r="M25" s="117"/>
      <c r="N25" s="117"/>
      <c r="O25" s="117"/>
      <c r="P25" s="117"/>
      <c r="Q25" s="117"/>
      <c r="R25" s="117"/>
      <c r="S25" s="116"/>
      <c r="T25" s="116"/>
      <c r="U25" s="122" t="s">
        <v>459</v>
      </c>
      <c r="V25" s="122"/>
      <c r="W25" s="122"/>
      <c r="X25" s="122"/>
      <c r="Y25" s="116"/>
    </row>
    <row r="26" spans="1:25" ht="26.2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60"/>
      <c r="L26" s="155"/>
      <c r="M26" s="155"/>
      <c r="N26" s="155"/>
      <c r="O26" s="155"/>
      <c r="P26" s="155"/>
      <c r="Q26" s="181" t="s">
        <v>469</v>
      </c>
      <c r="R26" s="181"/>
      <c r="S26" s="181"/>
      <c r="T26" s="181"/>
      <c r="U26" s="181"/>
      <c r="V26" s="181"/>
      <c r="W26" s="181"/>
      <c r="X26" s="181"/>
      <c r="Y26" s="181"/>
    </row>
    <row r="27" spans="11:18" ht="15.75" customHeight="1">
      <c r="K27" s="5"/>
      <c r="L27" s="2"/>
      <c r="M27" s="2"/>
      <c r="N27" s="2"/>
      <c r="O27" s="2"/>
      <c r="P27" s="2"/>
      <c r="Q27" s="2"/>
      <c r="R27" s="2"/>
    </row>
  </sheetData>
  <sheetProtection/>
  <mergeCells count="25">
    <mergeCell ref="A1:X1"/>
    <mergeCell ref="R5:S5"/>
    <mergeCell ref="R4:X4"/>
    <mergeCell ref="A2:X2"/>
    <mergeCell ref="D4:J4"/>
    <mergeCell ref="G5:H5"/>
    <mergeCell ref="I5:J5"/>
    <mergeCell ref="K4:Q4"/>
    <mergeCell ref="D5:E5"/>
    <mergeCell ref="K5:L5"/>
    <mergeCell ref="N5:O5"/>
    <mergeCell ref="P5:Q5"/>
    <mergeCell ref="A7:A20"/>
    <mergeCell ref="A4:A6"/>
    <mergeCell ref="B4:B6"/>
    <mergeCell ref="C4:C6"/>
    <mergeCell ref="B9:B10"/>
    <mergeCell ref="B13:B17"/>
    <mergeCell ref="B19:B20"/>
    <mergeCell ref="U23:X23"/>
    <mergeCell ref="U24:X24"/>
    <mergeCell ref="U25:X25"/>
    <mergeCell ref="U5:V5"/>
    <mergeCell ref="W5:X5"/>
    <mergeCell ref="Q26:Y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="55" zoomScaleNormal="55" zoomScalePageLayoutView="0" workbookViewId="0" topLeftCell="A1">
      <selection activeCell="C20" sqref="C20"/>
    </sheetView>
  </sheetViews>
  <sheetFormatPr defaultColWidth="9.140625" defaultRowHeight="15"/>
  <cols>
    <col min="1" max="1" width="34.8515625" style="0" customWidth="1"/>
    <col min="2" max="2" width="33.57421875" style="0" customWidth="1"/>
    <col min="3" max="3" width="82.28125" style="0" bestFit="1" customWidth="1"/>
    <col min="4" max="4" width="11.8515625" style="0" hidden="1" customWidth="1"/>
    <col min="5" max="5" width="12.8515625" style="0" hidden="1" customWidth="1"/>
    <col min="6" max="6" width="18.140625" style="0" hidden="1" customWidth="1"/>
    <col min="7" max="7" width="11.8515625" style="0" hidden="1" customWidth="1"/>
    <col min="8" max="8" width="12.8515625" style="0" hidden="1" customWidth="1"/>
    <col min="9" max="9" width="31.140625" style="0" customWidth="1"/>
    <col min="10" max="10" width="29.00390625" style="0" customWidth="1"/>
    <col min="11" max="11" width="11.8515625" style="0" hidden="1" customWidth="1"/>
    <col min="12" max="12" width="12.8515625" style="0" hidden="1" customWidth="1"/>
    <col min="13" max="13" width="18.140625" style="0" hidden="1" customWidth="1"/>
    <col min="14" max="14" width="11.8515625" style="0" hidden="1" customWidth="1"/>
    <col min="15" max="15" width="9.8515625" style="0" hidden="1" customWidth="1"/>
    <col min="16" max="16" width="25.57421875" style="0" customWidth="1"/>
    <col min="17" max="17" width="27.28125" style="0" customWidth="1"/>
    <col min="18" max="18" width="11.8515625" style="0" hidden="1" customWidth="1"/>
    <col min="19" max="19" width="12.8515625" style="0" hidden="1" customWidth="1"/>
    <col min="20" max="20" width="18.140625" style="0" hidden="1" customWidth="1"/>
    <col min="21" max="21" width="11.8515625" style="0" hidden="1" customWidth="1"/>
    <col min="22" max="22" width="5.140625" style="0" hidden="1" customWidth="1"/>
    <col min="23" max="23" width="23.57421875" style="0" customWidth="1"/>
    <col min="24" max="24" width="25.7109375" style="0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401</v>
      </c>
      <c r="Y3" s="116"/>
    </row>
    <row r="4" spans="1:25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</row>
    <row r="5" spans="1:25" ht="105.75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05.75" thickBot="1">
      <c r="A6" s="27"/>
      <c r="B6" s="28"/>
      <c r="C6" s="29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45" customHeight="1" thickBot="1">
      <c r="A7" s="214" t="s">
        <v>468</v>
      </c>
      <c r="B7" s="177" t="s">
        <v>370</v>
      </c>
      <c r="C7" s="187" t="s">
        <v>371</v>
      </c>
      <c r="D7" s="169"/>
      <c r="E7" s="170"/>
      <c r="F7" s="396">
        <f aca="true" t="shared" si="0" ref="F7:F12">D7*53.86/100</f>
        <v>0</v>
      </c>
      <c r="G7" s="171"/>
      <c r="H7" s="171"/>
      <c r="I7" s="174"/>
      <c r="J7" s="175"/>
      <c r="K7" s="429">
        <v>7</v>
      </c>
      <c r="L7" s="430">
        <v>5</v>
      </c>
      <c r="M7" s="400">
        <f aca="true" t="shared" si="1" ref="M7:M12">K7*53.86/100</f>
        <v>3.7702</v>
      </c>
      <c r="N7" s="266">
        <v>11</v>
      </c>
      <c r="O7" s="266">
        <v>8</v>
      </c>
      <c r="P7" s="179">
        <v>15</v>
      </c>
      <c r="Q7" s="180">
        <v>10</v>
      </c>
      <c r="R7" s="169"/>
      <c r="S7" s="170"/>
      <c r="T7" s="396">
        <f aca="true" t="shared" si="2" ref="T7:T12">R7*53.86/100</f>
        <v>0</v>
      </c>
      <c r="U7" s="171"/>
      <c r="V7" s="171"/>
      <c r="W7" s="174"/>
      <c r="X7" s="175"/>
      <c r="Y7" s="116"/>
    </row>
    <row r="8" spans="1:25" ht="45" customHeight="1" thickBot="1">
      <c r="A8" s="417"/>
      <c r="B8" s="177" t="s">
        <v>368</v>
      </c>
      <c r="C8" s="187" t="s">
        <v>369</v>
      </c>
      <c r="D8" s="169"/>
      <c r="E8" s="170"/>
      <c r="F8" s="396">
        <f t="shared" si="0"/>
        <v>0</v>
      </c>
      <c r="G8" s="171"/>
      <c r="H8" s="171"/>
      <c r="I8" s="174"/>
      <c r="J8" s="175"/>
      <c r="K8" s="429">
        <v>7</v>
      </c>
      <c r="L8" s="430">
        <v>5</v>
      </c>
      <c r="M8" s="400">
        <f t="shared" si="1"/>
        <v>3.7702</v>
      </c>
      <c r="N8" s="266">
        <v>11</v>
      </c>
      <c r="O8" s="266">
        <v>8</v>
      </c>
      <c r="P8" s="179">
        <v>15</v>
      </c>
      <c r="Q8" s="180">
        <v>10</v>
      </c>
      <c r="R8" s="169"/>
      <c r="S8" s="170"/>
      <c r="T8" s="396">
        <f t="shared" si="2"/>
        <v>0</v>
      </c>
      <c r="U8" s="171"/>
      <c r="V8" s="171"/>
      <c r="W8" s="174"/>
      <c r="X8" s="175"/>
      <c r="Y8" s="116"/>
    </row>
    <row r="9" spans="1:25" ht="45" customHeight="1" thickBot="1">
      <c r="A9" s="417"/>
      <c r="B9" s="214" t="s">
        <v>372</v>
      </c>
      <c r="C9" s="187" t="s">
        <v>373</v>
      </c>
      <c r="D9" s="169"/>
      <c r="E9" s="170"/>
      <c r="F9" s="396">
        <f t="shared" si="0"/>
        <v>0</v>
      </c>
      <c r="G9" s="171"/>
      <c r="H9" s="171"/>
      <c r="I9" s="174"/>
      <c r="J9" s="175"/>
      <c r="K9" s="166">
        <v>7</v>
      </c>
      <c r="L9" s="167">
        <v>5</v>
      </c>
      <c r="M9" s="400">
        <f t="shared" si="1"/>
        <v>3.7702</v>
      </c>
      <c r="N9" s="266">
        <v>11</v>
      </c>
      <c r="O9" s="266">
        <v>8</v>
      </c>
      <c r="P9" s="179">
        <v>15</v>
      </c>
      <c r="Q9" s="180">
        <v>10</v>
      </c>
      <c r="R9" s="169"/>
      <c r="S9" s="170"/>
      <c r="T9" s="396">
        <f t="shared" si="2"/>
        <v>0</v>
      </c>
      <c r="U9" s="171"/>
      <c r="V9" s="171"/>
      <c r="W9" s="174"/>
      <c r="X9" s="175"/>
      <c r="Y9" s="116"/>
    </row>
    <row r="10" spans="1:25" ht="45" customHeight="1" thickBot="1">
      <c r="A10" s="417"/>
      <c r="B10" s="215"/>
      <c r="C10" s="337" t="s">
        <v>374</v>
      </c>
      <c r="D10" s="169"/>
      <c r="E10" s="170"/>
      <c r="F10" s="396">
        <f t="shared" si="0"/>
        <v>0</v>
      </c>
      <c r="G10" s="171"/>
      <c r="H10" s="171"/>
      <c r="I10" s="174"/>
      <c r="J10" s="175"/>
      <c r="K10" s="169"/>
      <c r="L10" s="170"/>
      <c r="M10" s="396">
        <f t="shared" si="1"/>
        <v>0</v>
      </c>
      <c r="N10" s="174"/>
      <c r="O10" s="174"/>
      <c r="P10" s="174"/>
      <c r="Q10" s="175"/>
      <c r="R10" s="166">
        <v>5</v>
      </c>
      <c r="S10" s="167">
        <v>3</v>
      </c>
      <c r="T10" s="400">
        <f t="shared" si="2"/>
        <v>2.693</v>
      </c>
      <c r="U10" s="266">
        <v>8</v>
      </c>
      <c r="V10" s="266">
        <v>5</v>
      </c>
      <c r="W10" s="179">
        <v>10</v>
      </c>
      <c r="X10" s="180">
        <v>5</v>
      </c>
      <c r="Y10" s="116"/>
    </row>
    <row r="11" spans="1:25" ht="45" customHeight="1" thickBot="1">
      <c r="A11" s="417"/>
      <c r="B11" s="214" t="s">
        <v>159</v>
      </c>
      <c r="C11" s="187" t="s">
        <v>375</v>
      </c>
      <c r="D11" s="169"/>
      <c r="E11" s="170"/>
      <c r="F11" s="396">
        <f t="shared" si="0"/>
        <v>0</v>
      </c>
      <c r="G11" s="171"/>
      <c r="H11" s="171"/>
      <c r="I11" s="174"/>
      <c r="J11" s="175"/>
      <c r="K11" s="429">
        <v>7</v>
      </c>
      <c r="L11" s="430">
        <v>5</v>
      </c>
      <c r="M11" s="400">
        <f t="shared" si="1"/>
        <v>3.7702</v>
      </c>
      <c r="N11" s="266">
        <v>11</v>
      </c>
      <c r="O11" s="266">
        <v>8</v>
      </c>
      <c r="P11" s="179">
        <v>15</v>
      </c>
      <c r="Q11" s="180">
        <v>10</v>
      </c>
      <c r="R11" s="169"/>
      <c r="S11" s="170"/>
      <c r="T11" s="396">
        <f t="shared" si="2"/>
        <v>0</v>
      </c>
      <c r="U11" s="171"/>
      <c r="V11" s="171"/>
      <c r="W11" s="174"/>
      <c r="X11" s="175"/>
      <c r="Y11" s="116"/>
    </row>
    <row r="12" spans="1:25" ht="45" customHeight="1" thickBot="1">
      <c r="A12" s="215"/>
      <c r="B12" s="215"/>
      <c r="C12" s="187" t="s">
        <v>475</v>
      </c>
      <c r="D12" s="169"/>
      <c r="E12" s="170"/>
      <c r="F12" s="396">
        <f t="shared" si="0"/>
        <v>0</v>
      </c>
      <c r="G12" s="171"/>
      <c r="H12" s="171"/>
      <c r="I12" s="174"/>
      <c r="J12" s="175"/>
      <c r="K12" s="431"/>
      <c r="L12" s="432"/>
      <c r="M12" s="396">
        <f t="shared" si="1"/>
        <v>0</v>
      </c>
      <c r="N12" s="266">
        <v>11</v>
      </c>
      <c r="O12" s="266">
        <v>8</v>
      </c>
      <c r="P12" s="179">
        <v>15</v>
      </c>
      <c r="Q12" s="180">
        <v>10</v>
      </c>
      <c r="R12" s="169"/>
      <c r="S12" s="170"/>
      <c r="T12" s="396">
        <f t="shared" si="2"/>
        <v>0</v>
      </c>
      <c r="U12" s="171"/>
      <c r="V12" s="171"/>
      <c r="W12" s="174"/>
      <c r="X12" s="175"/>
      <c r="Y12" s="116"/>
    </row>
    <row r="13" spans="1:25" ht="26.2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</row>
    <row r="14" spans="1:25" ht="26.25">
      <c r="A14" s="241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8"/>
      <c r="M14" s="118"/>
      <c r="N14" s="118"/>
      <c r="O14" s="118"/>
      <c r="P14" s="118"/>
      <c r="Q14" s="118"/>
      <c r="R14" s="116"/>
      <c r="S14" s="116"/>
      <c r="T14" s="116"/>
      <c r="U14" s="119" t="s">
        <v>142</v>
      </c>
      <c r="V14" s="119"/>
      <c r="W14" s="119"/>
      <c r="X14" s="119"/>
      <c r="Y14" s="116"/>
    </row>
    <row r="15" spans="1:25" ht="26.2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21" t="s">
        <v>485</v>
      </c>
      <c r="V15" s="119"/>
      <c r="W15" s="119"/>
      <c r="X15" s="119"/>
      <c r="Y15" s="116"/>
    </row>
    <row r="16" spans="1:25" ht="26.2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7"/>
      <c r="L16" s="117"/>
      <c r="M16" s="117"/>
      <c r="N16" s="117"/>
      <c r="O16" s="117"/>
      <c r="P16" s="117"/>
      <c r="Q16" s="117"/>
      <c r="R16" s="117"/>
      <c r="S16" s="116"/>
      <c r="T16" s="116"/>
      <c r="U16" s="122" t="s">
        <v>459</v>
      </c>
      <c r="V16" s="122"/>
      <c r="W16" s="122"/>
      <c r="X16" s="122"/>
      <c r="Y16" s="116"/>
    </row>
    <row r="17" spans="1:25" ht="26.2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60"/>
      <c r="L17" s="155"/>
      <c r="M17" s="155"/>
      <c r="N17" s="155"/>
      <c r="O17" s="155"/>
      <c r="P17" s="155"/>
      <c r="Q17" s="161" t="s">
        <v>469</v>
      </c>
      <c r="R17" s="161"/>
      <c r="S17" s="161"/>
      <c r="T17" s="161"/>
      <c r="U17" s="161"/>
      <c r="V17" s="161"/>
      <c r="W17" s="161"/>
      <c r="X17" s="161"/>
      <c r="Y17" s="161"/>
    </row>
    <row r="18" spans="1:25" ht="15.7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60"/>
      <c r="L18" s="155"/>
      <c r="M18" s="155"/>
      <c r="N18" s="155"/>
      <c r="O18" s="155"/>
      <c r="P18" s="155"/>
      <c r="Q18" s="155"/>
      <c r="R18" s="155"/>
      <c r="S18" s="116"/>
      <c r="T18" s="116"/>
      <c r="U18" s="116"/>
      <c r="V18" s="116"/>
      <c r="W18" s="116"/>
      <c r="X18" s="116"/>
      <c r="Y18" s="116"/>
    </row>
  </sheetData>
  <sheetProtection/>
  <mergeCells count="24">
    <mergeCell ref="Q17:Y17"/>
    <mergeCell ref="U16:X16"/>
    <mergeCell ref="W5:X5"/>
    <mergeCell ref="U5:V5"/>
    <mergeCell ref="U14:X14"/>
    <mergeCell ref="U15:X15"/>
    <mergeCell ref="R5:S5"/>
    <mergeCell ref="B9:B10"/>
    <mergeCell ref="A2:X2"/>
    <mergeCell ref="B11:B12"/>
    <mergeCell ref="A7:A12"/>
    <mergeCell ref="A4:A6"/>
    <mergeCell ref="B4:B6"/>
    <mergeCell ref="I5:J5"/>
    <mergeCell ref="C4:C6"/>
    <mergeCell ref="D4:J4"/>
    <mergeCell ref="G5:H5"/>
    <mergeCell ref="K5:L5"/>
    <mergeCell ref="N5:O5"/>
    <mergeCell ref="A1:X1"/>
    <mergeCell ref="K4:Q4"/>
    <mergeCell ref="R4:X4"/>
    <mergeCell ref="D5:E5"/>
    <mergeCell ref="P5:Q5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3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zoomScale="55" zoomScaleNormal="55" zoomScalePageLayoutView="0" workbookViewId="0" topLeftCell="A10">
      <selection activeCell="I15" sqref="I15"/>
    </sheetView>
  </sheetViews>
  <sheetFormatPr defaultColWidth="9.140625" defaultRowHeight="15"/>
  <cols>
    <col min="1" max="1" width="29.00390625" style="0" customWidth="1"/>
    <col min="2" max="2" width="34.00390625" style="0" customWidth="1"/>
    <col min="3" max="3" width="52.57421875" style="0" bestFit="1" customWidth="1"/>
    <col min="4" max="4" width="11.8515625" style="0" hidden="1" customWidth="1"/>
    <col min="5" max="5" width="12.8515625" style="0" hidden="1" customWidth="1"/>
    <col min="6" max="6" width="18.140625" style="0" hidden="1" customWidth="1"/>
    <col min="7" max="7" width="11.8515625" style="0" hidden="1" customWidth="1"/>
    <col min="8" max="8" width="12.8515625" style="0" hidden="1" customWidth="1"/>
    <col min="9" max="10" width="30.421875" style="0" customWidth="1"/>
    <col min="11" max="11" width="11.8515625" style="0" hidden="1" customWidth="1"/>
    <col min="12" max="12" width="12.8515625" style="0" hidden="1" customWidth="1"/>
    <col min="13" max="13" width="18.140625" style="0" hidden="1" customWidth="1"/>
    <col min="14" max="14" width="11.8515625" style="0" hidden="1" customWidth="1"/>
    <col min="15" max="15" width="12.8515625" style="0" hidden="1" customWidth="1"/>
    <col min="16" max="16" width="29.8515625" style="0" customWidth="1"/>
    <col min="17" max="17" width="32.421875" style="0" customWidth="1"/>
    <col min="18" max="18" width="11.8515625" style="0" hidden="1" customWidth="1"/>
    <col min="19" max="19" width="12.8515625" style="0" hidden="1" customWidth="1"/>
    <col min="20" max="20" width="18.140625" style="0" hidden="1" customWidth="1"/>
    <col min="21" max="21" width="11.8515625" style="0" hidden="1" customWidth="1"/>
    <col min="22" max="22" width="12.8515625" style="0" hidden="1" customWidth="1"/>
    <col min="23" max="23" width="30.140625" style="0" customWidth="1"/>
    <col min="24" max="24" width="31.28125" style="0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400</v>
      </c>
      <c r="Y3" s="116"/>
    </row>
    <row r="4" spans="1:25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</row>
    <row r="5" spans="1:25" ht="105.75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433" t="str">
        <f>$I$5</f>
        <v>2024 Yılı Ücret Tarifesi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05.75" thickBot="1">
      <c r="A6" s="27"/>
      <c r="B6" s="28"/>
      <c r="C6" s="29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45" customHeight="1" thickBot="1">
      <c r="A7" s="39" t="s">
        <v>16</v>
      </c>
      <c r="B7" s="177" t="s">
        <v>68</v>
      </c>
      <c r="C7" s="178" t="s">
        <v>118</v>
      </c>
      <c r="D7" s="434"/>
      <c r="E7" s="395"/>
      <c r="F7" s="396">
        <f>D7*53.86/100</f>
        <v>0</v>
      </c>
      <c r="G7" s="174"/>
      <c r="H7" s="174"/>
      <c r="I7" s="174"/>
      <c r="J7" s="398"/>
      <c r="K7" s="166">
        <v>10</v>
      </c>
      <c r="L7" s="399">
        <v>5</v>
      </c>
      <c r="M7" s="400">
        <f>K7*53.86/100</f>
        <v>5.386</v>
      </c>
      <c r="N7" s="266">
        <v>16</v>
      </c>
      <c r="O7" s="266">
        <v>8</v>
      </c>
      <c r="P7" s="172">
        <v>15</v>
      </c>
      <c r="Q7" s="435">
        <v>10</v>
      </c>
      <c r="R7" s="169"/>
      <c r="S7" s="170"/>
      <c r="T7" s="396">
        <f>R7*53.86/100</f>
        <v>0</v>
      </c>
      <c r="U7" s="171"/>
      <c r="V7" s="171"/>
      <c r="W7" s="174"/>
      <c r="X7" s="175"/>
      <c r="Y7" s="116"/>
    </row>
    <row r="8" spans="1:25" ht="45" customHeight="1" thickBot="1">
      <c r="A8" s="53"/>
      <c r="B8" s="177" t="s">
        <v>160</v>
      </c>
      <c r="C8" s="178" t="s">
        <v>376</v>
      </c>
      <c r="D8" s="434"/>
      <c r="E8" s="395"/>
      <c r="F8" s="396">
        <f aca="true" t="shared" si="0" ref="F8:F20">D8*53.86/100</f>
        <v>0</v>
      </c>
      <c r="G8" s="174"/>
      <c r="H8" s="174"/>
      <c r="I8" s="174"/>
      <c r="J8" s="398"/>
      <c r="K8" s="166">
        <v>12</v>
      </c>
      <c r="L8" s="399">
        <v>6</v>
      </c>
      <c r="M8" s="400">
        <f aca="true" t="shared" si="1" ref="M8:M21">K8*53.86/100</f>
        <v>6.4632</v>
      </c>
      <c r="N8" s="266">
        <v>19</v>
      </c>
      <c r="O8" s="266">
        <v>10</v>
      </c>
      <c r="P8" s="172">
        <v>20</v>
      </c>
      <c r="Q8" s="435">
        <v>10</v>
      </c>
      <c r="R8" s="170"/>
      <c r="S8" s="436"/>
      <c r="T8" s="396">
        <f>R8*53.86/100</f>
        <v>0</v>
      </c>
      <c r="U8" s="171"/>
      <c r="V8" s="171"/>
      <c r="W8" s="175"/>
      <c r="X8" s="437"/>
      <c r="Y8" s="116"/>
    </row>
    <row r="9" spans="1:25" ht="45" customHeight="1" thickBot="1">
      <c r="A9" s="53"/>
      <c r="B9" s="177" t="s">
        <v>69</v>
      </c>
      <c r="C9" s="438" t="s">
        <v>119</v>
      </c>
      <c r="D9" s="439">
        <v>16</v>
      </c>
      <c r="E9" s="399">
        <v>8</v>
      </c>
      <c r="F9" s="400">
        <f t="shared" si="0"/>
        <v>8.6176</v>
      </c>
      <c r="G9" s="266">
        <v>25</v>
      </c>
      <c r="H9" s="266">
        <v>13</v>
      </c>
      <c r="I9" s="179">
        <v>25</v>
      </c>
      <c r="J9" s="403">
        <v>15</v>
      </c>
      <c r="K9" s="169"/>
      <c r="L9" s="395"/>
      <c r="M9" s="396">
        <f t="shared" si="1"/>
        <v>0</v>
      </c>
      <c r="N9" s="171"/>
      <c r="O9" s="171"/>
      <c r="P9" s="174"/>
      <c r="Q9" s="398"/>
      <c r="R9" s="169"/>
      <c r="S9" s="170"/>
      <c r="T9" s="396">
        <f aca="true" t="shared" si="2" ref="T9:T21">R9*53.86/100</f>
        <v>0</v>
      </c>
      <c r="U9" s="171"/>
      <c r="V9" s="171"/>
      <c r="W9" s="174"/>
      <c r="X9" s="175"/>
      <c r="Y9" s="116"/>
    </row>
    <row r="10" spans="1:25" ht="45" customHeight="1" thickBot="1">
      <c r="A10" s="53"/>
      <c r="B10" s="39" t="s">
        <v>71</v>
      </c>
      <c r="C10" s="77" t="s">
        <v>122</v>
      </c>
      <c r="D10" s="440">
        <v>16</v>
      </c>
      <c r="E10" s="415">
        <v>8</v>
      </c>
      <c r="F10" s="400">
        <f t="shared" si="0"/>
        <v>8.6176</v>
      </c>
      <c r="G10" s="44">
        <v>25</v>
      </c>
      <c r="H10" s="44">
        <v>13</v>
      </c>
      <c r="I10" s="45">
        <v>25</v>
      </c>
      <c r="J10" s="414">
        <v>15</v>
      </c>
      <c r="K10" s="47"/>
      <c r="L10" s="406"/>
      <c r="M10" s="396">
        <f t="shared" si="1"/>
        <v>0</v>
      </c>
      <c r="N10" s="50"/>
      <c r="O10" s="50"/>
      <c r="P10" s="51"/>
      <c r="Q10" s="408"/>
      <c r="R10" s="47"/>
      <c r="S10" s="48"/>
      <c r="T10" s="396">
        <f t="shared" si="2"/>
        <v>0</v>
      </c>
      <c r="U10" s="50"/>
      <c r="V10" s="50"/>
      <c r="W10" s="51"/>
      <c r="X10" s="52"/>
      <c r="Y10" s="116"/>
    </row>
    <row r="11" spans="1:25" ht="45" customHeight="1" thickBot="1">
      <c r="A11" s="53"/>
      <c r="B11" s="53"/>
      <c r="C11" s="77" t="s">
        <v>426</v>
      </c>
      <c r="D11" s="441">
        <v>16</v>
      </c>
      <c r="E11" s="442">
        <v>8</v>
      </c>
      <c r="F11" s="400">
        <f t="shared" si="0"/>
        <v>8.6176</v>
      </c>
      <c r="G11" s="225"/>
      <c r="H11" s="225"/>
      <c r="I11" s="443">
        <v>25</v>
      </c>
      <c r="J11" s="444">
        <v>15</v>
      </c>
      <c r="K11" s="55"/>
      <c r="L11" s="55"/>
      <c r="M11" s="396">
        <f t="shared" si="1"/>
        <v>0</v>
      </c>
      <c r="N11" s="225"/>
      <c r="O11" s="225"/>
      <c r="P11" s="227"/>
      <c r="Q11" s="445"/>
      <c r="R11" s="223"/>
      <c r="S11" s="224"/>
      <c r="T11" s="396">
        <f t="shared" si="2"/>
        <v>0</v>
      </c>
      <c r="U11" s="225"/>
      <c r="V11" s="225"/>
      <c r="W11" s="227"/>
      <c r="X11" s="228"/>
      <c r="Y11" s="116"/>
    </row>
    <row r="12" spans="1:25" ht="45" customHeight="1" thickBot="1">
      <c r="A12" s="53"/>
      <c r="B12" s="69"/>
      <c r="C12" s="77" t="s">
        <v>134</v>
      </c>
      <c r="D12" s="446">
        <v>16</v>
      </c>
      <c r="E12" s="447">
        <v>8</v>
      </c>
      <c r="F12" s="400">
        <f t="shared" si="0"/>
        <v>8.6176</v>
      </c>
      <c r="G12" s="113">
        <v>25</v>
      </c>
      <c r="H12" s="113">
        <v>13</v>
      </c>
      <c r="I12" s="135">
        <v>25</v>
      </c>
      <c r="J12" s="448">
        <v>15</v>
      </c>
      <c r="K12" s="55"/>
      <c r="L12" s="55"/>
      <c r="M12" s="396">
        <f t="shared" si="1"/>
        <v>0</v>
      </c>
      <c r="N12" s="72"/>
      <c r="O12" s="72"/>
      <c r="P12" s="73"/>
      <c r="Q12" s="427"/>
      <c r="R12" s="75"/>
      <c r="S12" s="76"/>
      <c r="T12" s="396">
        <f t="shared" si="2"/>
        <v>0</v>
      </c>
      <c r="U12" s="72"/>
      <c r="V12" s="72"/>
      <c r="W12" s="73"/>
      <c r="X12" s="74"/>
      <c r="Y12" s="116"/>
    </row>
    <row r="13" spans="1:25" ht="45" customHeight="1" thickBot="1">
      <c r="A13" s="53"/>
      <c r="B13" s="39" t="s">
        <v>66</v>
      </c>
      <c r="C13" s="77" t="s">
        <v>377</v>
      </c>
      <c r="D13" s="440">
        <v>12</v>
      </c>
      <c r="E13" s="415">
        <v>6</v>
      </c>
      <c r="F13" s="400">
        <f t="shared" si="0"/>
        <v>6.4632</v>
      </c>
      <c r="G13" s="44">
        <v>19</v>
      </c>
      <c r="H13" s="44">
        <v>10</v>
      </c>
      <c r="I13" s="45">
        <v>25</v>
      </c>
      <c r="J13" s="414">
        <v>15</v>
      </c>
      <c r="K13" s="106"/>
      <c r="L13" s="418"/>
      <c r="M13" s="396">
        <f t="shared" si="1"/>
        <v>0</v>
      </c>
      <c r="N13" s="50"/>
      <c r="O13" s="50"/>
      <c r="P13" s="51"/>
      <c r="Q13" s="408"/>
      <c r="R13" s="47"/>
      <c r="S13" s="48"/>
      <c r="T13" s="396">
        <f t="shared" si="2"/>
        <v>0</v>
      </c>
      <c r="U13" s="50"/>
      <c r="V13" s="50"/>
      <c r="W13" s="51"/>
      <c r="X13" s="52"/>
      <c r="Y13" s="116"/>
    </row>
    <row r="14" spans="1:25" ht="45" customHeight="1" thickBot="1">
      <c r="A14" s="53"/>
      <c r="B14" s="53"/>
      <c r="C14" s="178" t="s">
        <v>378</v>
      </c>
      <c r="D14" s="51"/>
      <c r="E14" s="51"/>
      <c r="F14" s="396">
        <f t="shared" si="0"/>
        <v>0</v>
      </c>
      <c r="G14" s="57"/>
      <c r="H14" s="57"/>
      <c r="I14" s="58"/>
      <c r="J14" s="449"/>
      <c r="K14" s="450">
        <v>12</v>
      </c>
      <c r="L14" s="451">
        <v>6</v>
      </c>
      <c r="M14" s="400">
        <f t="shared" si="1"/>
        <v>6.4632</v>
      </c>
      <c r="N14" s="78">
        <v>19</v>
      </c>
      <c r="O14" s="78">
        <v>10</v>
      </c>
      <c r="P14" s="139">
        <v>20</v>
      </c>
      <c r="Q14" s="452">
        <v>10</v>
      </c>
      <c r="R14" s="47"/>
      <c r="S14" s="48"/>
      <c r="T14" s="396">
        <f t="shared" si="2"/>
        <v>0</v>
      </c>
      <c r="U14" s="57"/>
      <c r="V14" s="57"/>
      <c r="W14" s="58"/>
      <c r="X14" s="59"/>
      <c r="Y14" s="116"/>
    </row>
    <row r="15" spans="1:25" ht="45" customHeight="1" thickBot="1">
      <c r="A15" s="53"/>
      <c r="B15" s="53"/>
      <c r="C15" s="83" t="s">
        <v>379</v>
      </c>
      <c r="D15" s="450">
        <v>12</v>
      </c>
      <c r="E15" s="451">
        <v>6</v>
      </c>
      <c r="F15" s="400">
        <f t="shared" si="0"/>
        <v>6.4632</v>
      </c>
      <c r="G15" s="57"/>
      <c r="H15" s="57"/>
      <c r="I15" s="66">
        <v>25</v>
      </c>
      <c r="J15" s="453">
        <v>15</v>
      </c>
      <c r="K15" s="55"/>
      <c r="L15" s="454"/>
      <c r="M15" s="396">
        <f t="shared" si="1"/>
        <v>0</v>
      </c>
      <c r="N15" s="57"/>
      <c r="O15" s="57"/>
      <c r="P15" s="58"/>
      <c r="Q15" s="449"/>
      <c r="R15" s="55"/>
      <c r="S15" s="56"/>
      <c r="T15" s="396">
        <f t="shared" si="2"/>
        <v>0</v>
      </c>
      <c r="U15" s="57"/>
      <c r="V15" s="57"/>
      <c r="W15" s="58"/>
      <c r="X15" s="59"/>
      <c r="Y15" s="116"/>
    </row>
    <row r="16" spans="1:25" ht="45" customHeight="1" thickBot="1">
      <c r="A16" s="53"/>
      <c r="B16" s="69"/>
      <c r="C16" s="152" t="s">
        <v>117</v>
      </c>
      <c r="D16" s="455">
        <v>12</v>
      </c>
      <c r="E16" s="428">
        <v>6</v>
      </c>
      <c r="F16" s="400">
        <f t="shared" si="0"/>
        <v>6.4632</v>
      </c>
      <c r="G16" s="113">
        <v>19</v>
      </c>
      <c r="H16" s="113">
        <v>10</v>
      </c>
      <c r="I16" s="135">
        <v>25</v>
      </c>
      <c r="J16" s="448">
        <v>15</v>
      </c>
      <c r="K16" s="75"/>
      <c r="L16" s="425"/>
      <c r="M16" s="396">
        <f t="shared" si="1"/>
        <v>0</v>
      </c>
      <c r="N16" s="72"/>
      <c r="O16" s="72"/>
      <c r="P16" s="73"/>
      <c r="Q16" s="427"/>
      <c r="R16" s="75"/>
      <c r="S16" s="76"/>
      <c r="T16" s="396">
        <f t="shared" si="2"/>
        <v>0</v>
      </c>
      <c r="U16" s="72"/>
      <c r="V16" s="72"/>
      <c r="W16" s="73"/>
      <c r="X16" s="74"/>
      <c r="Y16" s="116"/>
    </row>
    <row r="17" spans="1:25" ht="45" customHeight="1" thickBot="1">
      <c r="A17" s="53"/>
      <c r="B17" s="39" t="s">
        <v>72</v>
      </c>
      <c r="C17" s="187" t="s">
        <v>380</v>
      </c>
      <c r="D17" s="456"/>
      <c r="E17" s="406"/>
      <c r="F17" s="396">
        <f t="shared" si="0"/>
        <v>0</v>
      </c>
      <c r="G17" s="51"/>
      <c r="H17" s="51"/>
      <c r="I17" s="51"/>
      <c r="J17" s="408"/>
      <c r="K17" s="41">
        <v>10</v>
      </c>
      <c r="L17" s="415">
        <v>5</v>
      </c>
      <c r="M17" s="400">
        <f t="shared" si="1"/>
        <v>5.386</v>
      </c>
      <c r="N17" s="44">
        <v>16</v>
      </c>
      <c r="O17" s="44">
        <v>8</v>
      </c>
      <c r="P17" s="45">
        <v>15</v>
      </c>
      <c r="Q17" s="414">
        <v>10</v>
      </c>
      <c r="R17" s="47"/>
      <c r="S17" s="48"/>
      <c r="T17" s="396">
        <f t="shared" si="2"/>
        <v>0</v>
      </c>
      <c r="U17" s="50"/>
      <c r="V17" s="50"/>
      <c r="W17" s="51"/>
      <c r="X17" s="52"/>
      <c r="Y17" s="116"/>
    </row>
    <row r="18" spans="1:25" ht="45" customHeight="1" thickBot="1">
      <c r="A18" s="53"/>
      <c r="B18" s="53"/>
      <c r="C18" s="110" t="s">
        <v>381</v>
      </c>
      <c r="D18" s="457"/>
      <c r="E18" s="454"/>
      <c r="F18" s="396">
        <f t="shared" si="0"/>
        <v>0</v>
      </c>
      <c r="G18" s="51"/>
      <c r="H18" s="51"/>
      <c r="I18" s="58"/>
      <c r="J18" s="449"/>
      <c r="K18" s="62">
        <v>10</v>
      </c>
      <c r="L18" s="458">
        <v>5</v>
      </c>
      <c r="M18" s="400">
        <f t="shared" si="1"/>
        <v>5.386</v>
      </c>
      <c r="N18" s="78">
        <v>16</v>
      </c>
      <c r="O18" s="78">
        <v>8</v>
      </c>
      <c r="P18" s="66">
        <v>15</v>
      </c>
      <c r="Q18" s="453">
        <v>10</v>
      </c>
      <c r="R18" s="55"/>
      <c r="S18" s="56"/>
      <c r="T18" s="396">
        <f t="shared" si="2"/>
        <v>0</v>
      </c>
      <c r="U18" s="57"/>
      <c r="V18" s="57"/>
      <c r="W18" s="58"/>
      <c r="X18" s="59"/>
      <c r="Y18" s="116"/>
    </row>
    <row r="19" spans="1:25" ht="45" customHeight="1" thickBot="1">
      <c r="A19" s="53"/>
      <c r="B19" s="69"/>
      <c r="C19" s="190" t="s">
        <v>382</v>
      </c>
      <c r="D19" s="459"/>
      <c r="E19" s="425"/>
      <c r="F19" s="396">
        <f t="shared" si="0"/>
        <v>0</v>
      </c>
      <c r="G19" s="72"/>
      <c r="H19" s="72"/>
      <c r="I19" s="73"/>
      <c r="J19" s="427"/>
      <c r="K19" s="75"/>
      <c r="L19" s="425"/>
      <c r="M19" s="396">
        <f t="shared" si="1"/>
        <v>0</v>
      </c>
      <c r="N19" s="72"/>
      <c r="O19" s="72"/>
      <c r="P19" s="73"/>
      <c r="Q19" s="427"/>
      <c r="R19" s="70">
        <v>7</v>
      </c>
      <c r="S19" s="71">
        <v>5</v>
      </c>
      <c r="T19" s="400">
        <f t="shared" si="2"/>
        <v>3.7702</v>
      </c>
      <c r="U19" s="113">
        <v>11</v>
      </c>
      <c r="V19" s="113">
        <v>6</v>
      </c>
      <c r="W19" s="135">
        <v>10</v>
      </c>
      <c r="X19" s="136">
        <v>5</v>
      </c>
      <c r="Y19" s="116"/>
    </row>
    <row r="20" spans="1:25" ht="45" customHeight="1" thickBot="1">
      <c r="A20" s="53"/>
      <c r="B20" s="39" t="s">
        <v>74</v>
      </c>
      <c r="C20" s="77" t="s">
        <v>383</v>
      </c>
      <c r="D20" s="440">
        <v>16</v>
      </c>
      <c r="E20" s="415">
        <v>8</v>
      </c>
      <c r="F20" s="400">
        <f t="shared" si="0"/>
        <v>8.6176</v>
      </c>
      <c r="G20" s="44">
        <v>25</v>
      </c>
      <c r="H20" s="44">
        <v>13</v>
      </c>
      <c r="I20" s="45">
        <v>25</v>
      </c>
      <c r="J20" s="414">
        <v>15</v>
      </c>
      <c r="K20" s="47"/>
      <c r="L20" s="406"/>
      <c r="M20" s="396">
        <f t="shared" si="1"/>
        <v>0</v>
      </c>
      <c r="N20" s="50"/>
      <c r="O20" s="50"/>
      <c r="P20" s="51"/>
      <c r="Q20" s="408"/>
      <c r="R20" s="47"/>
      <c r="S20" s="48"/>
      <c r="T20" s="396">
        <f t="shared" si="2"/>
        <v>0</v>
      </c>
      <c r="U20" s="50"/>
      <c r="V20" s="50"/>
      <c r="W20" s="51"/>
      <c r="X20" s="52"/>
      <c r="Y20" s="116"/>
    </row>
    <row r="21" spans="1:25" ht="45" customHeight="1" thickBot="1">
      <c r="A21" s="69"/>
      <c r="B21" s="69"/>
      <c r="C21" s="151" t="s">
        <v>384</v>
      </c>
      <c r="D21" s="459"/>
      <c r="E21" s="425"/>
      <c r="F21" s="396">
        <f>D21*83.45/100</f>
        <v>0</v>
      </c>
      <c r="G21" s="72"/>
      <c r="H21" s="72"/>
      <c r="I21" s="73"/>
      <c r="J21" s="427"/>
      <c r="K21" s="70">
        <v>12</v>
      </c>
      <c r="L21" s="428">
        <v>6</v>
      </c>
      <c r="M21" s="400">
        <f t="shared" si="1"/>
        <v>6.4632</v>
      </c>
      <c r="N21" s="113">
        <v>19</v>
      </c>
      <c r="O21" s="113">
        <v>10</v>
      </c>
      <c r="P21" s="114">
        <v>20</v>
      </c>
      <c r="Q21" s="460">
        <v>10</v>
      </c>
      <c r="R21" s="75"/>
      <c r="S21" s="76"/>
      <c r="T21" s="396">
        <f t="shared" si="2"/>
        <v>0</v>
      </c>
      <c r="U21" s="72"/>
      <c r="V21" s="72"/>
      <c r="W21" s="73"/>
      <c r="X21" s="74"/>
      <c r="Y21" s="116"/>
    </row>
    <row r="22" spans="1:25" ht="26.25">
      <c r="A22" s="116"/>
      <c r="B22" s="116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6"/>
    </row>
    <row r="23" spans="1:25" ht="26.25">
      <c r="A23" s="24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117"/>
      <c r="O23" s="117"/>
      <c r="P23" s="117"/>
      <c r="Q23" s="117"/>
      <c r="R23" s="117"/>
      <c r="S23" s="117"/>
      <c r="T23" s="116"/>
      <c r="U23" s="119" t="s">
        <v>142</v>
      </c>
      <c r="V23" s="119"/>
      <c r="W23" s="119"/>
      <c r="X23" s="119"/>
      <c r="Y23" s="116"/>
    </row>
    <row r="24" spans="1:25" ht="29.2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117"/>
      <c r="O24" s="117"/>
      <c r="P24" s="117"/>
      <c r="Q24" s="117"/>
      <c r="R24" s="117"/>
      <c r="S24" s="117"/>
      <c r="T24" s="116"/>
      <c r="U24" s="121" t="s">
        <v>489</v>
      </c>
      <c r="V24" s="119"/>
      <c r="W24" s="119"/>
      <c r="X24" s="119"/>
      <c r="Y24" s="116"/>
    </row>
    <row r="25" spans="1:25" ht="36" customHeight="1">
      <c r="A25" s="153" t="s">
        <v>500</v>
      </c>
      <c r="B25" s="154"/>
      <c r="C25" s="154"/>
      <c r="D25" s="154"/>
      <c r="E25" s="154"/>
      <c r="F25" s="154"/>
      <c r="G25" s="154"/>
      <c r="H25" s="154"/>
      <c r="I25" s="154"/>
      <c r="J25" s="116"/>
      <c r="K25" s="116"/>
      <c r="L25" s="116"/>
      <c r="M25" s="117"/>
      <c r="N25" s="117"/>
      <c r="O25" s="117"/>
      <c r="P25" s="117"/>
      <c r="Q25" s="117"/>
      <c r="R25" s="117"/>
      <c r="S25" s="117"/>
      <c r="T25" s="116"/>
      <c r="U25" s="122" t="s">
        <v>459</v>
      </c>
      <c r="V25" s="122"/>
      <c r="W25" s="122"/>
      <c r="X25" s="122"/>
      <c r="Y25" s="116"/>
    </row>
    <row r="26" spans="1:30" ht="46.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16"/>
      <c r="K26" s="116"/>
      <c r="L26" s="116"/>
      <c r="M26" s="117"/>
      <c r="N26" s="117"/>
      <c r="O26" s="117"/>
      <c r="P26" s="117"/>
      <c r="W26" s="181" t="s">
        <v>469</v>
      </c>
      <c r="X26" s="181"/>
      <c r="Y26" s="181"/>
      <c r="Z26" s="181"/>
      <c r="AA26" s="461"/>
      <c r="AB26" s="461"/>
      <c r="AC26" s="461"/>
      <c r="AD26" s="461"/>
    </row>
    <row r="27" spans="1:25" ht="15.75" customHeight="1">
      <c r="A27" s="157" t="s">
        <v>494</v>
      </c>
      <c r="B27" s="158"/>
      <c r="C27" s="158"/>
      <c r="D27" s="158"/>
      <c r="E27" s="158"/>
      <c r="F27" s="158"/>
      <c r="G27" s="158"/>
      <c r="H27" s="158"/>
      <c r="I27" s="158"/>
      <c r="J27" s="116"/>
      <c r="K27" s="160"/>
      <c r="L27" s="155"/>
      <c r="M27" s="117"/>
      <c r="N27" s="117"/>
      <c r="O27" s="117"/>
      <c r="P27" s="117"/>
      <c r="Q27" s="117"/>
      <c r="R27" s="117"/>
      <c r="S27" s="117"/>
      <c r="T27" s="116"/>
      <c r="U27" s="116"/>
      <c r="V27" s="116"/>
      <c r="W27" s="116"/>
      <c r="X27" s="116"/>
      <c r="Y27" s="116"/>
    </row>
    <row r="28" spans="1:25" ht="54.7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</row>
    <row r="29" spans="1:25" ht="26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</row>
    <row r="30" spans="1:25" ht="26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</row>
  </sheetData>
  <sheetProtection/>
  <mergeCells count="28">
    <mergeCell ref="W26:Z26"/>
    <mergeCell ref="A25:I26"/>
    <mergeCell ref="A27:I28"/>
    <mergeCell ref="A1:X1"/>
    <mergeCell ref="C4:C6"/>
    <mergeCell ref="D5:E5"/>
    <mergeCell ref="A2:X2"/>
    <mergeCell ref="I5:J5"/>
    <mergeCell ref="K4:Q4"/>
    <mergeCell ref="N5:O5"/>
    <mergeCell ref="R4:X4"/>
    <mergeCell ref="P5:Q5"/>
    <mergeCell ref="B20:B21"/>
    <mergeCell ref="B10:B12"/>
    <mergeCell ref="B4:B6"/>
    <mergeCell ref="A4:A6"/>
    <mergeCell ref="A7:A21"/>
    <mergeCell ref="B13:B16"/>
    <mergeCell ref="B17:B19"/>
    <mergeCell ref="U24:X24"/>
    <mergeCell ref="U25:X25"/>
    <mergeCell ref="K5:L5"/>
    <mergeCell ref="R5:S5"/>
    <mergeCell ref="D4:J4"/>
    <mergeCell ref="G5:H5"/>
    <mergeCell ref="U23:X23"/>
    <mergeCell ref="U5:V5"/>
    <mergeCell ref="W5:X5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="55" zoomScaleNormal="55" zoomScalePageLayoutView="0" workbookViewId="0" topLeftCell="A19">
      <selection activeCell="X38" sqref="X38"/>
    </sheetView>
  </sheetViews>
  <sheetFormatPr defaultColWidth="9.140625" defaultRowHeight="15"/>
  <cols>
    <col min="1" max="1" width="27.421875" style="0" customWidth="1"/>
    <col min="2" max="2" width="26.00390625" style="0" customWidth="1"/>
    <col min="3" max="3" width="67.7109375" style="0" bestFit="1" customWidth="1"/>
    <col min="4" max="4" width="11.8515625" style="0" hidden="1" customWidth="1"/>
    <col min="5" max="5" width="12.8515625" style="0" hidden="1" customWidth="1"/>
    <col min="6" max="6" width="18.140625" style="0" hidden="1" customWidth="1"/>
    <col min="7" max="7" width="11.8515625" style="0" hidden="1" customWidth="1"/>
    <col min="8" max="8" width="12.8515625" style="0" hidden="1" customWidth="1"/>
    <col min="9" max="9" width="18.140625" style="0" customWidth="1"/>
    <col min="10" max="10" width="16.7109375" style="0" customWidth="1"/>
    <col min="11" max="11" width="11.8515625" style="0" hidden="1" customWidth="1"/>
    <col min="12" max="12" width="12.8515625" style="0" hidden="1" customWidth="1"/>
    <col min="13" max="13" width="23.57421875" style="0" hidden="1" customWidth="1"/>
    <col min="14" max="14" width="11.8515625" style="0" hidden="1" customWidth="1"/>
    <col min="15" max="15" width="12.8515625" style="0" hidden="1" customWidth="1"/>
    <col min="16" max="16" width="17.7109375" style="0" customWidth="1"/>
    <col min="17" max="17" width="18.00390625" style="0" customWidth="1"/>
    <col min="18" max="18" width="11.8515625" style="0" hidden="1" customWidth="1"/>
    <col min="19" max="19" width="12.8515625" style="0" hidden="1" customWidth="1"/>
    <col min="20" max="20" width="23.57421875" style="0" hidden="1" customWidth="1"/>
    <col min="21" max="21" width="11.8515625" style="0" hidden="1" customWidth="1"/>
    <col min="22" max="22" width="12.8515625" style="0" hidden="1" customWidth="1"/>
    <col min="23" max="23" width="19.421875" style="0" customWidth="1"/>
    <col min="24" max="24" width="23.00390625" style="0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413</v>
      </c>
      <c r="Y3" s="116"/>
    </row>
    <row r="4" spans="1:25" ht="38.25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19"/>
      <c r="K4" s="126" t="s">
        <v>147</v>
      </c>
      <c r="L4" s="127"/>
      <c r="M4" s="127"/>
      <c r="N4" s="127"/>
      <c r="O4" s="127"/>
      <c r="P4" s="127"/>
      <c r="Q4" s="128"/>
      <c r="R4" s="25" t="s">
        <v>148</v>
      </c>
      <c r="S4" s="25"/>
      <c r="T4" s="25"/>
      <c r="U4" s="25"/>
      <c r="V4" s="25"/>
      <c r="W4" s="25"/>
      <c r="X4" s="26"/>
      <c r="Y4" s="116"/>
    </row>
    <row r="5" spans="1:25" ht="136.5" customHeight="1" thickBot="1">
      <c r="A5" s="29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17.75" customHeight="1" thickBot="1">
      <c r="A6" s="35"/>
      <c r="B6" s="28"/>
      <c r="C6" s="35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45" customHeight="1" thickBot="1">
      <c r="A7" s="39" t="s">
        <v>4</v>
      </c>
      <c r="B7" s="129" t="s">
        <v>23</v>
      </c>
      <c r="C7" s="110" t="s">
        <v>124</v>
      </c>
      <c r="D7" s="56"/>
      <c r="E7" s="56"/>
      <c r="F7" s="49">
        <f>D7*53.86/100</f>
        <v>0</v>
      </c>
      <c r="G7" s="56"/>
      <c r="H7" s="56"/>
      <c r="I7" s="51"/>
      <c r="J7" s="52"/>
      <c r="K7" s="130">
        <v>19</v>
      </c>
      <c r="L7" s="130">
        <v>10</v>
      </c>
      <c r="M7" s="43">
        <f>K7*53.86/100</f>
        <v>10.2334</v>
      </c>
      <c r="N7" s="44">
        <v>30</v>
      </c>
      <c r="O7" s="44">
        <v>15</v>
      </c>
      <c r="P7" s="45">
        <v>30</v>
      </c>
      <c r="Q7" s="46">
        <v>15</v>
      </c>
      <c r="R7" s="47"/>
      <c r="S7" s="48"/>
      <c r="T7" s="49">
        <f>R7*53.86/100</f>
        <v>0</v>
      </c>
      <c r="U7" s="47"/>
      <c r="V7" s="47"/>
      <c r="W7" s="51"/>
      <c r="X7" s="52"/>
      <c r="Y7" s="116"/>
    </row>
    <row r="8" spans="1:25" ht="45" customHeight="1" thickBot="1">
      <c r="A8" s="53"/>
      <c r="B8" s="131"/>
      <c r="C8" s="110" t="s">
        <v>80</v>
      </c>
      <c r="D8" s="56"/>
      <c r="E8" s="56"/>
      <c r="F8" s="49">
        <f aca="true" t="shared" si="0" ref="F8:F27">D8*53.86/100</f>
        <v>0</v>
      </c>
      <c r="G8" s="56"/>
      <c r="H8" s="56"/>
      <c r="I8" s="58"/>
      <c r="J8" s="59"/>
      <c r="K8" s="132">
        <v>19</v>
      </c>
      <c r="L8" s="130">
        <v>10</v>
      </c>
      <c r="M8" s="43">
        <f aca="true" t="shared" si="1" ref="M8:M27">K8*53.86/100</f>
        <v>10.2334</v>
      </c>
      <c r="N8" s="78">
        <v>30</v>
      </c>
      <c r="O8" s="78">
        <v>15</v>
      </c>
      <c r="P8" s="66">
        <v>30</v>
      </c>
      <c r="Q8" s="67">
        <v>15</v>
      </c>
      <c r="R8" s="55"/>
      <c r="S8" s="56"/>
      <c r="T8" s="49">
        <f aca="true" t="shared" si="2" ref="T8:T27">R8*53.86/100</f>
        <v>0</v>
      </c>
      <c r="U8" s="55"/>
      <c r="V8" s="55"/>
      <c r="W8" s="58"/>
      <c r="X8" s="59"/>
      <c r="Y8" s="116"/>
    </row>
    <row r="9" spans="1:25" ht="45" customHeight="1" thickBot="1">
      <c r="A9" s="53"/>
      <c r="B9" s="133"/>
      <c r="C9" s="84" t="s">
        <v>196</v>
      </c>
      <c r="D9" s="41">
        <v>20</v>
      </c>
      <c r="E9" s="63">
        <v>10</v>
      </c>
      <c r="F9" s="43">
        <f t="shared" si="0"/>
        <v>10.772</v>
      </c>
      <c r="G9" s="134">
        <v>32</v>
      </c>
      <c r="H9" s="134">
        <v>16</v>
      </c>
      <c r="I9" s="135">
        <v>35</v>
      </c>
      <c r="J9" s="136">
        <v>20</v>
      </c>
      <c r="K9" s="75"/>
      <c r="L9" s="76"/>
      <c r="M9" s="49">
        <f t="shared" si="1"/>
        <v>0</v>
      </c>
      <c r="N9" s="72"/>
      <c r="O9" s="72"/>
      <c r="P9" s="73"/>
      <c r="Q9" s="74"/>
      <c r="R9" s="75"/>
      <c r="S9" s="76"/>
      <c r="T9" s="49">
        <f t="shared" si="2"/>
        <v>0</v>
      </c>
      <c r="U9" s="75"/>
      <c r="V9" s="75"/>
      <c r="W9" s="73"/>
      <c r="X9" s="74"/>
      <c r="Y9" s="116"/>
    </row>
    <row r="10" spans="1:25" ht="45" customHeight="1" thickBot="1">
      <c r="A10" s="53"/>
      <c r="B10" s="39" t="s">
        <v>24</v>
      </c>
      <c r="C10" s="110" t="s">
        <v>197</v>
      </c>
      <c r="D10" s="106"/>
      <c r="E10" s="107"/>
      <c r="F10" s="49">
        <f t="shared" si="0"/>
        <v>0</v>
      </c>
      <c r="G10" s="107"/>
      <c r="H10" s="107"/>
      <c r="I10" s="51"/>
      <c r="J10" s="52"/>
      <c r="K10" s="62">
        <v>5</v>
      </c>
      <c r="L10" s="63">
        <v>3</v>
      </c>
      <c r="M10" s="43">
        <f t="shared" si="1"/>
        <v>2.693</v>
      </c>
      <c r="N10" s="44">
        <v>15</v>
      </c>
      <c r="O10" s="44">
        <v>8</v>
      </c>
      <c r="P10" s="79">
        <v>15</v>
      </c>
      <c r="Q10" s="137">
        <v>10</v>
      </c>
      <c r="R10" s="75"/>
      <c r="S10" s="76"/>
      <c r="T10" s="49">
        <f t="shared" si="2"/>
        <v>0</v>
      </c>
      <c r="U10" s="47"/>
      <c r="V10" s="47"/>
      <c r="W10" s="73"/>
      <c r="X10" s="74"/>
      <c r="Y10" s="116"/>
    </row>
    <row r="11" spans="1:25" ht="45" customHeight="1" thickBot="1">
      <c r="A11" s="53"/>
      <c r="B11" s="53"/>
      <c r="C11" s="110" t="s">
        <v>129</v>
      </c>
      <c r="D11" s="106"/>
      <c r="E11" s="107"/>
      <c r="F11" s="49">
        <f t="shared" si="0"/>
        <v>0</v>
      </c>
      <c r="G11" s="107"/>
      <c r="H11" s="107"/>
      <c r="I11" s="58"/>
      <c r="J11" s="59"/>
      <c r="K11" s="62">
        <v>9</v>
      </c>
      <c r="L11" s="63">
        <v>5</v>
      </c>
      <c r="M11" s="43">
        <f t="shared" si="1"/>
        <v>4.8474</v>
      </c>
      <c r="N11" s="78">
        <v>15</v>
      </c>
      <c r="O11" s="138">
        <v>8</v>
      </c>
      <c r="P11" s="79">
        <v>15</v>
      </c>
      <c r="Q11" s="137">
        <v>10</v>
      </c>
      <c r="R11" s="75"/>
      <c r="S11" s="76"/>
      <c r="T11" s="49">
        <f t="shared" si="2"/>
        <v>0</v>
      </c>
      <c r="U11" s="55"/>
      <c r="V11" s="55"/>
      <c r="W11" s="73"/>
      <c r="X11" s="74"/>
      <c r="Y11" s="116"/>
    </row>
    <row r="12" spans="1:25" ht="45" customHeight="1" thickBot="1">
      <c r="A12" s="53"/>
      <c r="B12" s="53"/>
      <c r="C12" s="110" t="s">
        <v>198</v>
      </c>
      <c r="D12" s="106"/>
      <c r="E12" s="107"/>
      <c r="F12" s="49">
        <f t="shared" si="0"/>
        <v>0</v>
      </c>
      <c r="G12" s="107"/>
      <c r="H12" s="107"/>
      <c r="I12" s="58"/>
      <c r="J12" s="59"/>
      <c r="K12" s="62">
        <v>5</v>
      </c>
      <c r="L12" s="63">
        <v>3</v>
      </c>
      <c r="M12" s="43">
        <f t="shared" si="1"/>
        <v>2.693</v>
      </c>
      <c r="N12" s="78">
        <v>15</v>
      </c>
      <c r="O12" s="78">
        <v>8</v>
      </c>
      <c r="P12" s="139">
        <v>15</v>
      </c>
      <c r="Q12" s="140">
        <v>10</v>
      </c>
      <c r="R12" s="75"/>
      <c r="S12" s="76"/>
      <c r="T12" s="49">
        <f t="shared" si="2"/>
        <v>0</v>
      </c>
      <c r="U12" s="55"/>
      <c r="V12" s="55"/>
      <c r="W12" s="73"/>
      <c r="X12" s="74"/>
      <c r="Y12" s="116"/>
    </row>
    <row r="13" spans="1:25" ht="45" customHeight="1" thickBot="1">
      <c r="A13" s="53"/>
      <c r="B13" s="69"/>
      <c r="C13" s="83" t="s">
        <v>81</v>
      </c>
      <c r="D13" s="62">
        <v>12</v>
      </c>
      <c r="E13" s="63">
        <v>6</v>
      </c>
      <c r="F13" s="43">
        <f t="shared" si="0"/>
        <v>6.4632</v>
      </c>
      <c r="G13" s="134">
        <v>20</v>
      </c>
      <c r="H13" s="134">
        <v>10</v>
      </c>
      <c r="I13" s="135">
        <v>20</v>
      </c>
      <c r="J13" s="136">
        <v>10</v>
      </c>
      <c r="K13" s="56"/>
      <c r="L13" s="56"/>
      <c r="M13" s="49">
        <f t="shared" si="1"/>
        <v>0</v>
      </c>
      <c r="N13" s="72"/>
      <c r="O13" s="72"/>
      <c r="P13" s="73"/>
      <c r="Q13" s="74"/>
      <c r="R13" s="75"/>
      <c r="S13" s="76"/>
      <c r="T13" s="49">
        <f t="shared" si="2"/>
        <v>0</v>
      </c>
      <c r="U13" s="75"/>
      <c r="V13" s="75"/>
      <c r="W13" s="73"/>
      <c r="X13" s="74"/>
      <c r="Y13" s="116"/>
    </row>
    <row r="14" spans="1:25" ht="45" customHeight="1" thickBot="1">
      <c r="A14" s="53"/>
      <c r="B14" s="53" t="s">
        <v>25</v>
      </c>
      <c r="C14" s="141" t="s">
        <v>82</v>
      </c>
      <c r="D14" s="106"/>
      <c r="E14" s="107"/>
      <c r="F14" s="49">
        <f t="shared" si="0"/>
        <v>0</v>
      </c>
      <c r="G14" s="86"/>
      <c r="H14" s="86"/>
      <c r="I14" s="108"/>
      <c r="J14" s="109"/>
      <c r="K14" s="102">
        <v>12</v>
      </c>
      <c r="L14" s="103">
        <v>6</v>
      </c>
      <c r="M14" s="43">
        <f t="shared" si="1"/>
        <v>6.4632</v>
      </c>
      <c r="N14" s="97">
        <v>12</v>
      </c>
      <c r="O14" s="97">
        <v>6</v>
      </c>
      <c r="P14" s="142">
        <v>20</v>
      </c>
      <c r="Q14" s="143">
        <v>10</v>
      </c>
      <c r="R14" s="75"/>
      <c r="S14" s="76"/>
      <c r="T14" s="49">
        <f t="shared" si="2"/>
        <v>0</v>
      </c>
      <c r="U14" s="106"/>
      <c r="V14" s="106"/>
      <c r="W14" s="73"/>
      <c r="X14" s="74"/>
      <c r="Y14" s="116"/>
    </row>
    <row r="15" spans="1:25" ht="45" customHeight="1" thickBot="1">
      <c r="A15" s="53"/>
      <c r="B15" s="53"/>
      <c r="C15" s="144" t="s">
        <v>83</v>
      </c>
      <c r="D15" s="98"/>
      <c r="E15" s="88"/>
      <c r="F15" s="49">
        <f t="shared" si="0"/>
        <v>0</v>
      </c>
      <c r="G15" s="89"/>
      <c r="H15" s="89"/>
      <c r="I15" s="90"/>
      <c r="J15" s="91"/>
      <c r="K15" s="145">
        <v>12</v>
      </c>
      <c r="L15" s="146">
        <v>6</v>
      </c>
      <c r="M15" s="43">
        <f t="shared" si="1"/>
        <v>6.4632</v>
      </c>
      <c r="N15" s="147">
        <v>12</v>
      </c>
      <c r="O15" s="147">
        <v>6</v>
      </c>
      <c r="P15" s="148">
        <v>20</v>
      </c>
      <c r="Q15" s="149">
        <v>10</v>
      </c>
      <c r="R15" s="75"/>
      <c r="S15" s="76"/>
      <c r="T15" s="49">
        <f t="shared" si="2"/>
        <v>0</v>
      </c>
      <c r="U15" s="98"/>
      <c r="V15" s="98"/>
      <c r="W15" s="73"/>
      <c r="X15" s="74"/>
      <c r="Y15" s="116"/>
    </row>
    <row r="16" spans="1:25" ht="45" customHeight="1" thickBot="1">
      <c r="A16" s="53"/>
      <c r="B16" s="39" t="s">
        <v>27</v>
      </c>
      <c r="C16" s="82" t="s">
        <v>199</v>
      </c>
      <c r="D16" s="41">
        <v>21</v>
      </c>
      <c r="E16" s="42">
        <v>11</v>
      </c>
      <c r="F16" s="43">
        <f t="shared" si="0"/>
        <v>11.310599999999999</v>
      </c>
      <c r="G16" s="150">
        <v>32</v>
      </c>
      <c r="H16" s="150">
        <v>15</v>
      </c>
      <c r="I16" s="45">
        <v>35</v>
      </c>
      <c r="J16" s="46">
        <v>20</v>
      </c>
      <c r="K16" s="56"/>
      <c r="L16" s="56"/>
      <c r="M16" s="49">
        <f t="shared" si="1"/>
        <v>0</v>
      </c>
      <c r="N16" s="50"/>
      <c r="O16" s="50"/>
      <c r="P16" s="51"/>
      <c r="Q16" s="52"/>
      <c r="R16" s="47"/>
      <c r="S16" s="48"/>
      <c r="T16" s="49">
        <f t="shared" si="2"/>
        <v>0</v>
      </c>
      <c r="U16" s="47"/>
      <c r="V16" s="47"/>
      <c r="W16" s="51"/>
      <c r="X16" s="52"/>
      <c r="Y16" s="116"/>
    </row>
    <row r="17" spans="1:25" ht="45" customHeight="1" thickBot="1">
      <c r="A17" s="53"/>
      <c r="B17" s="53"/>
      <c r="C17" s="82" t="s">
        <v>84</v>
      </c>
      <c r="D17" s="41">
        <v>21</v>
      </c>
      <c r="E17" s="42">
        <v>11</v>
      </c>
      <c r="F17" s="43">
        <f t="shared" si="0"/>
        <v>11.310599999999999</v>
      </c>
      <c r="G17" s="150">
        <v>32</v>
      </c>
      <c r="H17" s="150">
        <v>15</v>
      </c>
      <c r="I17" s="45">
        <v>35</v>
      </c>
      <c r="J17" s="46">
        <v>20</v>
      </c>
      <c r="K17" s="55"/>
      <c r="L17" s="56"/>
      <c r="M17" s="49">
        <f t="shared" si="1"/>
        <v>0</v>
      </c>
      <c r="N17" s="57"/>
      <c r="O17" s="57"/>
      <c r="P17" s="58"/>
      <c r="Q17" s="59"/>
      <c r="R17" s="55"/>
      <c r="S17" s="56"/>
      <c r="T17" s="49">
        <f t="shared" si="2"/>
        <v>0</v>
      </c>
      <c r="U17" s="55"/>
      <c r="V17" s="55"/>
      <c r="W17" s="58"/>
      <c r="X17" s="59"/>
      <c r="Y17" s="116"/>
    </row>
    <row r="18" spans="1:25" ht="45" customHeight="1" thickBot="1">
      <c r="A18" s="53"/>
      <c r="B18" s="53"/>
      <c r="C18" s="83" t="s">
        <v>85</v>
      </c>
      <c r="D18" s="41">
        <v>21</v>
      </c>
      <c r="E18" s="42">
        <v>11</v>
      </c>
      <c r="F18" s="43">
        <f t="shared" si="0"/>
        <v>11.310599999999999</v>
      </c>
      <c r="G18" s="150">
        <v>32</v>
      </c>
      <c r="H18" s="150">
        <v>15</v>
      </c>
      <c r="I18" s="45">
        <v>35</v>
      </c>
      <c r="J18" s="46">
        <v>20</v>
      </c>
      <c r="K18" s="55"/>
      <c r="L18" s="56"/>
      <c r="M18" s="49">
        <f t="shared" si="1"/>
        <v>0</v>
      </c>
      <c r="N18" s="57"/>
      <c r="O18" s="57"/>
      <c r="P18" s="58"/>
      <c r="Q18" s="59"/>
      <c r="R18" s="55"/>
      <c r="S18" s="56"/>
      <c r="T18" s="49">
        <f t="shared" si="2"/>
        <v>0</v>
      </c>
      <c r="U18" s="55"/>
      <c r="V18" s="55"/>
      <c r="W18" s="58"/>
      <c r="X18" s="59"/>
      <c r="Y18" s="116"/>
    </row>
    <row r="19" spans="1:25" ht="45" customHeight="1" thickBot="1">
      <c r="A19" s="53"/>
      <c r="B19" s="53"/>
      <c r="C19" s="82" t="s">
        <v>200</v>
      </c>
      <c r="D19" s="41">
        <v>21</v>
      </c>
      <c r="E19" s="42">
        <v>11</v>
      </c>
      <c r="F19" s="43">
        <f t="shared" si="0"/>
        <v>11.310599999999999</v>
      </c>
      <c r="G19" s="150">
        <v>32</v>
      </c>
      <c r="H19" s="150">
        <v>15</v>
      </c>
      <c r="I19" s="45">
        <v>35</v>
      </c>
      <c r="J19" s="46">
        <v>20</v>
      </c>
      <c r="K19" s="55"/>
      <c r="L19" s="56"/>
      <c r="M19" s="49">
        <f t="shared" si="1"/>
        <v>0</v>
      </c>
      <c r="N19" s="57"/>
      <c r="O19" s="57"/>
      <c r="P19" s="58"/>
      <c r="Q19" s="59"/>
      <c r="R19" s="55"/>
      <c r="S19" s="56"/>
      <c r="T19" s="49">
        <f t="shared" si="2"/>
        <v>0</v>
      </c>
      <c r="U19" s="55"/>
      <c r="V19" s="55"/>
      <c r="W19" s="58"/>
      <c r="X19" s="59"/>
      <c r="Y19" s="116"/>
    </row>
    <row r="20" spans="1:25" ht="45" customHeight="1" thickBot="1">
      <c r="A20" s="53"/>
      <c r="B20" s="53"/>
      <c r="C20" s="82" t="s">
        <v>399</v>
      </c>
      <c r="D20" s="41">
        <v>21</v>
      </c>
      <c r="E20" s="42">
        <v>11</v>
      </c>
      <c r="F20" s="43">
        <f t="shared" si="0"/>
        <v>11.310599999999999</v>
      </c>
      <c r="G20" s="150">
        <v>32</v>
      </c>
      <c r="H20" s="150">
        <v>15</v>
      </c>
      <c r="I20" s="45">
        <v>35</v>
      </c>
      <c r="J20" s="46">
        <v>20</v>
      </c>
      <c r="K20" s="55"/>
      <c r="L20" s="56"/>
      <c r="M20" s="49">
        <f t="shared" si="1"/>
        <v>0</v>
      </c>
      <c r="N20" s="57"/>
      <c r="O20" s="57"/>
      <c r="P20" s="58"/>
      <c r="Q20" s="59"/>
      <c r="R20" s="55"/>
      <c r="S20" s="56"/>
      <c r="T20" s="49">
        <f t="shared" si="2"/>
        <v>0</v>
      </c>
      <c r="U20" s="55"/>
      <c r="V20" s="55"/>
      <c r="W20" s="58"/>
      <c r="X20" s="59"/>
      <c r="Y20" s="116"/>
    </row>
    <row r="21" spans="1:25" ht="45" customHeight="1" thickBot="1">
      <c r="A21" s="53"/>
      <c r="B21" s="53"/>
      <c r="C21" s="82" t="s">
        <v>416</v>
      </c>
      <c r="D21" s="41">
        <v>21</v>
      </c>
      <c r="E21" s="42">
        <v>11</v>
      </c>
      <c r="F21" s="43">
        <f t="shared" si="0"/>
        <v>11.310599999999999</v>
      </c>
      <c r="G21" s="150">
        <v>32</v>
      </c>
      <c r="H21" s="150">
        <v>15</v>
      </c>
      <c r="I21" s="45">
        <v>35</v>
      </c>
      <c r="J21" s="46">
        <v>20</v>
      </c>
      <c r="K21" s="55"/>
      <c r="L21" s="56"/>
      <c r="M21" s="49">
        <f t="shared" si="1"/>
        <v>0</v>
      </c>
      <c r="N21" s="57"/>
      <c r="O21" s="57"/>
      <c r="P21" s="58"/>
      <c r="Q21" s="59"/>
      <c r="R21" s="55"/>
      <c r="S21" s="56"/>
      <c r="T21" s="49">
        <f t="shared" si="2"/>
        <v>0</v>
      </c>
      <c r="U21" s="55"/>
      <c r="V21" s="55"/>
      <c r="W21" s="58"/>
      <c r="X21" s="59"/>
      <c r="Y21" s="116"/>
    </row>
    <row r="22" spans="1:25" ht="45" customHeight="1" thickBot="1">
      <c r="A22" s="53"/>
      <c r="B22" s="53"/>
      <c r="C22" s="82" t="s">
        <v>398</v>
      </c>
      <c r="D22" s="41">
        <v>21</v>
      </c>
      <c r="E22" s="42">
        <v>11</v>
      </c>
      <c r="F22" s="43">
        <f t="shared" si="0"/>
        <v>11.310599999999999</v>
      </c>
      <c r="G22" s="150">
        <v>32</v>
      </c>
      <c r="H22" s="150">
        <v>15</v>
      </c>
      <c r="I22" s="45">
        <v>35</v>
      </c>
      <c r="J22" s="46">
        <v>20</v>
      </c>
      <c r="K22" s="55"/>
      <c r="L22" s="56"/>
      <c r="M22" s="49">
        <f t="shared" si="1"/>
        <v>0</v>
      </c>
      <c r="N22" s="57"/>
      <c r="O22" s="57"/>
      <c r="P22" s="58"/>
      <c r="Q22" s="59"/>
      <c r="R22" s="55"/>
      <c r="S22" s="56"/>
      <c r="T22" s="49">
        <f t="shared" si="2"/>
        <v>0</v>
      </c>
      <c r="U22" s="55"/>
      <c r="V22" s="55"/>
      <c r="W22" s="58"/>
      <c r="X22" s="59"/>
      <c r="Y22" s="116"/>
    </row>
    <row r="23" spans="1:25" ht="45" customHeight="1" thickBot="1">
      <c r="A23" s="53"/>
      <c r="B23" s="53"/>
      <c r="C23" s="82" t="s">
        <v>427</v>
      </c>
      <c r="D23" s="41">
        <v>21</v>
      </c>
      <c r="E23" s="42">
        <v>11</v>
      </c>
      <c r="F23" s="43">
        <f t="shared" si="0"/>
        <v>11.310599999999999</v>
      </c>
      <c r="G23" s="150">
        <v>32</v>
      </c>
      <c r="H23" s="150">
        <v>15</v>
      </c>
      <c r="I23" s="45">
        <v>35</v>
      </c>
      <c r="J23" s="46">
        <v>20</v>
      </c>
      <c r="K23" s="55"/>
      <c r="L23" s="56"/>
      <c r="M23" s="49">
        <f t="shared" si="1"/>
        <v>0</v>
      </c>
      <c r="N23" s="57"/>
      <c r="O23" s="57"/>
      <c r="P23" s="58"/>
      <c r="Q23" s="59"/>
      <c r="R23" s="55"/>
      <c r="S23" s="56"/>
      <c r="T23" s="49">
        <f t="shared" si="2"/>
        <v>0</v>
      </c>
      <c r="U23" s="55"/>
      <c r="V23" s="55"/>
      <c r="W23" s="58"/>
      <c r="X23" s="59"/>
      <c r="Y23" s="116"/>
    </row>
    <row r="24" spans="1:25" ht="45" customHeight="1" thickBot="1">
      <c r="A24" s="53"/>
      <c r="B24" s="53"/>
      <c r="C24" s="83" t="s">
        <v>201</v>
      </c>
      <c r="D24" s="41">
        <v>21</v>
      </c>
      <c r="E24" s="42">
        <v>11</v>
      </c>
      <c r="F24" s="43">
        <f t="shared" si="0"/>
        <v>11.310599999999999</v>
      </c>
      <c r="G24" s="150">
        <v>32</v>
      </c>
      <c r="H24" s="150">
        <v>15</v>
      </c>
      <c r="I24" s="45">
        <v>35</v>
      </c>
      <c r="J24" s="46">
        <v>20</v>
      </c>
      <c r="K24" s="55"/>
      <c r="L24" s="56"/>
      <c r="M24" s="49">
        <f t="shared" si="1"/>
        <v>0</v>
      </c>
      <c r="N24" s="57"/>
      <c r="O24" s="57"/>
      <c r="P24" s="58"/>
      <c r="Q24" s="59"/>
      <c r="R24" s="55"/>
      <c r="S24" s="56"/>
      <c r="T24" s="49">
        <f t="shared" si="2"/>
        <v>0</v>
      </c>
      <c r="U24" s="55"/>
      <c r="V24" s="55"/>
      <c r="W24" s="58"/>
      <c r="X24" s="59"/>
      <c r="Y24" s="116"/>
    </row>
    <row r="25" spans="1:25" ht="45" customHeight="1" thickBot="1">
      <c r="A25" s="53"/>
      <c r="B25" s="69"/>
      <c r="C25" s="151" t="s">
        <v>149</v>
      </c>
      <c r="D25" s="75"/>
      <c r="E25" s="76"/>
      <c r="F25" s="49">
        <f t="shared" si="0"/>
        <v>0</v>
      </c>
      <c r="G25" s="72"/>
      <c r="H25" s="72"/>
      <c r="I25" s="73"/>
      <c r="J25" s="74"/>
      <c r="K25" s="62">
        <v>12</v>
      </c>
      <c r="L25" s="63">
        <v>6</v>
      </c>
      <c r="M25" s="43">
        <f t="shared" si="1"/>
        <v>6.4632</v>
      </c>
      <c r="N25" s="113">
        <v>20</v>
      </c>
      <c r="O25" s="113">
        <v>10</v>
      </c>
      <c r="P25" s="114">
        <v>20</v>
      </c>
      <c r="Q25" s="115">
        <v>10</v>
      </c>
      <c r="R25" s="75"/>
      <c r="S25" s="76"/>
      <c r="T25" s="49">
        <f t="shared" si="2"/>
        <v>0</v>
      </c>
      <c r="U25" s="75"/>
      <c r="V25" s="75"/>
      <c r="W25" s="73"/>
      <c r="X25" s="74"/>
      <c r="Y25" s="116"/>
    </row>
    <row r="26" spans="1:25" ht="45" customHeight="1" thickBot="1">
      <c r="A26" s="53"/>
      <c r="B26" s="39" t="s">
        <v>26</v>
      </c>
      <c r="C26" s="77" t="s">
        <v>202</v>
      </c>
      <c r="D26" s="41">
        <v>19</v>
      </c>
      <c r="E26" s="42">
        <v>10</v>
      </c>
      <c r="F26" s="43">
        <f t="shared" si="0"/>
        <v>10.2334</v>
      </c>
      <c r="G26" s="44">
        <v>30</v>
      </c>
      <c r="H26" s="44">
        <v>15</v>
      </c>
      <c r="I26" s="45">
        <v>30</v>
      </c>
      <c r="J26" s="46">
        <v>15</v>
      </c>
      <c r="K26" s="47"/>
      <c r="L26" s="48"/>
      <c r="M26" s="49">
        <f t="shared" si="1"/>
        <v>0</v>
      </c>
      <c r="N26" s="50"/>
      <c r="O26" s="50"/>
      <c r="P26" s="51"/>
      <c r="Q26" s="52"/>
      <c r="R26" s="47"/>
      <c r="S26" s="48"/>
      <c r="T26" s="49">
        <f t="shared" si="2"/>
        <v>0</v>
      </c>
      <c r="U26" s="47"/>
      <c r="V26" s="47"/>
      <c r="W26" s="51"/>
      <c r="X26" s="52"/>
      <c r="Y26" s="116"/>
    </row>
    <row r="27" spans="1:25" ht="45" customHeight="1" thickBot="1">
      <c r="A27" s="69"/>
      <c r="B27" s="69"/>
      <c r="C27" s="152" t="s">
        <v>203</v>
      </c>
      <c r="D27" s="41">
        <v>19</v>
      </c>
      <c r="E27" s="42">
        <v>10</v>
      </c>
      <c r="F27" s="43">
        <f t="shared" si="0"/>
        <v>10.2334</v>
      </c>
      <c r="G27" s="113">
        <v>30</v>
      </c>
      <c r="H27" s="113">
        <v>15</v>
      </c>
      <c r="I27" s="135">
        <v>30</v>
      </c>
      <c r="J27" s="136">
        <v>15</v>
      </c>
      <c r="K27" s="75"/>
      <c r="L27" s="76"/>
      <c r="M27" s="49">
        <f t="shared" si="1"/>
        <v>0</v>
      </c>
      <c r="N27" s="72"/>
      <c r="O27" s="72"/>
      <c r="P27" s="73"/>
      <c r="Q27" s="74"/>
      <c r="R27" s="75"/>
      <c r="S27" s="76"/>
      <c r="T27" s="49">
        <f t="shared" si="2"/>
        <v>0</v>
      </c>
      <c r="U27" s="75"/>
      <c r="V27" s="75"/>
      <c r="W27" s="73"/>
      <c r="X27" s="74"/>
      <c r="Y27" s="116"/>
    </row>
    <row r="28" spans="1:25" ht="26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</row>
    <row r="29" spans="1:25" ht="26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</row>
    <row r="30" spans="1:26" ht="26.25">
      <c r="A30" s="153" t="s">
        <v>491</v>
      </c>
      <c r="B30" s="154"/>
      <c r="C30" s="154"/>
      <c r="D30" s="154"/>
      <c r="E30" s="154"/>
      <c r="F30" s="154"/>
      <c r="G30" s="154"/>
      <c r="H30" s="154"/>
      <c r="I30" s="154"/>
      <c r="J30" s="116"/>
      <c r="K30" s="116"/>
      <c r="L30" s="118"/>
      <c r="M30" s="118"/>
      <c r="N30" s="118"/>
      <c r="O30" s="118"/>
      <c r="P30" s="118"/>
      <c r="Q30" s="118"/>
      <c r="R30" s="116"/>
      <c r="S30" s="116"/>
      <c r="T30" s="116"/>
      <c r="U30" s="116"/>
      <c r="V30" s="119" t="s">
        <v>142</v>
      </c>
      <c r="W30" s="119"/>
      <c r="X30" s="119"/>
      <c r="Y30" s="155"/>
      <c r="Z30" s="8"/>
    </row>
    <row r="31" spans="1:26" ht="30.7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56"/>
      <c r="V31" s="121" t="s">
        <v>481</v>
      </c>
      <c r="W31" s="121"/>
      <c r="X31" s="121"/>
      <c r="Y31" s="155"/>
      <c r="Z31" s="8"/>
    </row>
    <row r="32" spans="1:26" ht="40.5" customHeight="1">
      <c r="A32" s="157" t="s">
        <v>492</v>
      </c>
      <c r="B32" s="158"/>
      <c r="C32" s="158"/>
      <c r="D32" s="158"/>
      <c r="E32" s="158"/>
      <c r="F32" s="158"/>
      <c r="G32" s="158"/>
      <c r="H32" s="158"/>
      <c r="I32" s="158"/>
      <c r="J32" s="116"/>
      <c r="K32" s="117"/>
      <c r="L32" s="117"/>
      <c r="M32" s="117"/>
      <c r="N32" s="117"/>
      <c r="O32" s="117"/>
      <c r="P32" s="117"/>
      <c r="Q32" s="117"/>
      <c r="R32" s="117"/>
      <c r="S32" s="116"/>
      <c r="T32" s="116"/>
      <c r="U32" s="159"/>
      <c r="V32" s="122" t="s">
        <v>459</v>
      </c>
      <c r="W32" s="122"/>
      <c r="X32" s="122"/>
      <c r="Y32" s="160"/>
      <c r="Z32" s="5"/>
    </row>
    <row r="33" spans="1:31" ht="34.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16"/>
      <c r="K33" s="123"/>
      <c r="L33" s="124"/>
      <c r="M33" s="124"/>
      <c r="N33" s="124"/>
      <c r="O33" s="124"/>
      <c r="P33" s="124"/>
      <c r="Q33" s="161" t="s">
        <v>469</v>
      </c>
      <c r="R33" s="161"/>
      <c r="S33" s="161"/>
      <c r="T33" s="161"/>
      <c r="U33" s="161"/>
      <c r="V33" s="161"/>
      <c r="W33" s="161"/>
      <c r="X33" s="161"/>
      <c r="Y33" s="161"/>
      <c r="AA33" s="7"/>
      <c r="AB33" s="7"/>
      <c r="AC33" s="7"/>
      <c r="AD33" s="7"/>
      <c r="AE33" s="7"/>
    </row>
    <row r="34" spans="1:25" ht="18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23"/>
      <c r="L34" s="124"/>
      <c r="M34" s="124"/>
      <c r="N34" s="124"/>
      <c r="O34" s="124"/>
      <c r="P34" s="124"/>
      <c r="Q34" s="124"/>
      <c r="R34" s="124"/>
      <c r="S34" s="116"/>
      <c r="T34" s="116"/>
      <c r="U34" s="162"/>
      <c r="V34" s="162"/>
      <c r="W34" s="162"/>
      <c r="X34" s="162"/>
      <c r="Y34" s="116"/>
    </row>
    <row r="35" spans="1:25" ht="26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</row>
    <row r="36" spans="1:25" ht="26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</row>
  </sheetData>
  <sheetProtection/>
  <mergeCells count="29">
    <mergeCell ref="A1:X1"/>
    <mergeCell ref="B4:B6"/>
    <mergeCell ref="C4:C6"/>
    <mergeCell ref="I5:J5"/>
    <mergeCell ref="K4:Q4"/>
    <mergeCell ref="N5:O5"/>
    <mergeCell ref="P5:Q5"/>
    <mergeCell ref="A2:X2"/>
    <mergeCell ref="D4:J4"/>
    <mergeCell ref="G5:H5"/>
    <mergeCell ref="R4:X4"/>
    <mergeCell ref="U5:V5"/>
    <mergeCell ref="W5:X5"/>
    <mergeCell ref="A7:A27"/>
    <mergeCell ref="B7:B9"/>
    <mergeCell ref="B14:B15"/>
    <mergeCell ref="B26:B27"/>
    <mergeCell ref="B10:B13"/>
    <mergeCell ref="B16:B25"/>
    <mergeCell ref="A4:A6"/>
    <mergeCell ref="V32:X32"/>
    <mergeCell ref="V30:X30"/>
    <mergeCell ref="V31:X31"/>
    <mergeCell ref="Q33:Y33"/>
    <mergeCell ref="A32:I33"/>
    <mergeCell ref="R5:S5"/>
    <mergeCell ref="A30:I31"/>
    <mergeCell ref="D5:E5"/>
    <mergeCell ref="K5:L5"/>
  </mergeCells>
  <printOptions/>
  <pageMargins left="0.29" right="0.26" top="0.7480314960629921" bottom="0.7480314960629921" header="0.31496062992125984" footer="0.31496062992125984"/>
  <pageSetup fitToHeight="1" fitToWidth="1" horizontalDpi="600" verticalDpi="6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zoomScale="70" zoomScaleNormal="70" zoomScalePageLayoutView="0" workbookViewId="0" topLeftCell="A10">
      <selection activeCell="C32" sqref="C32"/>
    </sheetView>
  </sheetViews>
  <sheetFormatPr defaultColWidth="9.140625" defaultRowHeight="15"/>
  <cols>
    <col min="1" max="1" width="26.28125" style="0" customWidth="1"/>
    <col min="2" max="2" width="26.57421875" style="0" customWidth="1"/>
    <col min="3" max="3" width="65.8515625" style="0" bestFit="1" customWidth="1"/>
    <col min="4" max="4" width="11.8515625" style="0" hidden="1" customWidth="1"/>
    <col min="5" max="5" width="12.8515625" style="0" hidden="1" customWidth="1"/>
    <col min="6" max="6" width="23.57421875" style="0" hidden="1" customWidth="1"/>
    <col min="7" max="7" width="11.8515625" style="0" hidden="1" customWidth="1"/>
    <col min="8" max="8" width="12.8515625" style="0" hidden="1" customWidth="1"/>
    <col min="9" max="9" width="18.57421875" style="0" customWidth="1"/>
    <col min="10" max="10" width="19.140625" style="0" customWidth="1"/>
    <col min="11" max="11" width="11.8515625" style="0" hidden="1" customWidth="1"/>
    <col min="12" max="12" width="12.8515625" style="0" hidden="1" customWidth="1"/>
    <col min="13" max="13" width="18.140625" style="0" hidden="1" customWidth="1"/>
    <col min="14" max="14" width="11.8515625" style="0" hidden="1" customWidth="1"/>
    <col min="15" max="15" width="12.8515625" style="0" hidden="1" customWidth="1"/>
    <col min="16" max="16" width="17.57421875" style="0" customWidth="1"/>
    <col min="17" max="17" width="20.421875" style="0" customWidth="1"/>
    <col min="18" max="18" width="11.8515625" style="0" hidden="1" customWidth="1"/>
    <col min="19" max="19" width="12.8515625" style="0" hidden="1" customWidth="1"/>
    <col min="20" max="20" width="23.57421875" style="0" hidden="1" customWidth="1"/>
    <col min="21" max="21" width="11.8515625" style="0" hidden="1" customWidth="1"/>
    <col min="22" max="22" width="5.140625" style="0" hidden="1" customWidth="1"/>
    <col min="23" max="23" width="18.7109375" style="0" customWidth="1"/>
    <col min="24" max="24" width="27.7109375" style="0" customWidth="1"/>
  </cols>
  <sheetData>
    <row r="1" spans="1:26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  <c r="Z1" s="116"/>
    </row>
    <row r="2" spans="1:26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  <c r="Z2" s="116"/>
    </row>
    <row r="3" spans="1:26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412</v>
      </c>
      <c r="Y3" s="116"/>
      <c r="Z3" s="116"/>
    </row>
    <row r="4" spans="1:26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  <c r="Z4" s="116"/>
    </row>
    <row r="5" spans="1:26" ht="116.25" customHeight="1" thickBot="1">
      <c r="A5" s="29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  <c r="Z5" s="116"/>
    </row>
    <row r="6" spans="1:26" ht="105" customHeight="1" thickBot="1">
      <c r="A6" s="35"/>
      <c r="B6" s="28"/>
      <c r="C6" s="29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  <c r="Z6" s="116"/>
    </row>
    <row r="7" spans="1:26" ht="45" customHeight="1" thickBot="1">
      <c r="A7" s="39" t="s">
        <v>5</v>
      </c>
      <c r="B7" s="39" t="s">
        <v>67</v>
      </c>
      <c r="C7" s="163" t="s">
        <v>204</v>
      </c>
      <c r="D7" s="47"/>
      <c r="E7" s="48"/>
      <c r="F7" s="49">
        <f>D7*53.86/100</f>
        <v>0</v>
      </c>
      <c r="G7" s="44"/>
      <c r="H7" s="44"/>
      <c r="I7" s="51"/>
      <c r="J7" s="52"/>
      <c r="K7" s="41">
        <v>7</v>
      </c>
      <c r="L7" s="42">
        <v>4</v>
      </c>
      <c r="M7" s="43">
        <f>K7*53.86/100</f>
        <v>3.7702</v>
      </c>
      <c r="N7" s="50">
        <v>11</v>
      </c>
      <c r="O7" s="50">
        <v>6</v>
      </c>
      <c r="P7" s="45">
        <v>15</v>
      </c>
      <c r="Q7" s="46">
        <v>10</v>
      </c>
      <c r="R7" s="47"/>
      <c r="S7" s="48"/>
      <c r="T7" s="49">
        <f>R7*53.86/100</f>
        <v>0</v>
      </c>
      <c r="U7" s="50"/>
      <c r="V7" s="50"/>
      <c r="W7" s="51"/>
      <c r="X7" s="52"/>
      <c r="Y7" s="116"/>
      <c r="Z7" s="116"/>
    </row>
    <row r="8" spans="1:26" ht="45" customHeight="1" thickBot="1">
      <c r="A8" s="53"/>
      <c r="B8" s="69"/>
      <c r="C8" s="84" t="s">
        <v>379</v>
      </c>
      <c r="D8" s="70">
        <v>12</v>
      </c>
      <c r="E8" s="71">
        <v>6</v>
      </c>
      <c r="F8" s="43">
        <f>D8*53.86/100</f>
        <v>6.4632</v>
      </c>
      <c r="G8" s="113">
        <v>20</v>
      </c>
      <c r="H8" s="113">
        <v>10</v>
      </c>
      <c r="I8" s="135">
        <v>25</v>
      </c>
      <c r="J8" s="136">
        <v>15</v>
      </c>
      <c r="K8" s="75"/>
      <c r="L8" s="76"/>
      <c r="M8" s="49">
        <f aca="true" t="shared" si="0" ref="M8:M17">K8*53.86/100</f>
        <v>0</v>
      </c>
      <c r="N8" s="72"/>
      <c r="O8" s="72"/>
      <c r="P8" s="73"/>
      <c r="Q8" s="74"/>
      <c r="R8" s="75"/>
      <c r="S8" s="76"/>
      <c r="T8" s="49">
        <f aca="true" t="shared" si="1" ref="T8:T17">R8*53.86/100</f>
        <v>0</v>
      </c>
      <c r="U8" s="72"/>
      <c r="V8" s="72"/>
      <c r="W8" s="73"/>
      <c r="X8" s="74"/>
      <c r="Y8" s="116"/>
      <c r="Z8" s="116"/>
    </row>
    <row r="9" spans="1:26" ht="45" customHeight="1" thickBot="1">
      <c r="A9" s="53"/>
      <c r="B9" s="39" t="s">
        <v>70</v>
      </c>
      <c r="C9" s="77" t="s">
        <v>205</v>
      </c>
      <c r="D9" s="41">
        <v>7</v>
      </c>
      <c r="E9" s="42">
        <v>4</v>
      </c>
      <c r="F9" s="43">
        <f aca="true" t="shared" si="2" ref="F9:F15">D9*53.86/100</f>
        <v>3.7702</v>
      </c>
      <c r="G9" s="44">
        <v>11</v>
      </c>
      <c r="H9" s="44">
        <v>6</v>
      </c>
      <c r="I9" s="45">
        <v>20</v>
      </c>
      <c r="J9" s="46">
        <v>10</v>
      </c>
      <c r="K9" s="47"/>
      <c r="L9" s="48"/>
      <c r="M9" s="49">
        <f t="shared" si="0"/>
        <v>0</v>
      </c>
      <c r="N9" s="50"/>
      <c r="O9" s="50"/>
      <c r="P9" s="51"/>
      <c r="Q9" s="52"/>
      <c r="R9" s="47"/>
      <c r="S9" s="48"/>
      <c r="T9" s="49">
        <f t="shared" si="1"/>
        <v>0</v>
      </c>
      <c r="U9" s="50"/>
      <c r="V9" s="50"/>
      <c r="W9" s="51"/>
      <c r="X9" s="52"/>
      <c r="Y9" s="116"/>
      <c r="Z9" s="116"/>
    </row>
    <row r="10" spans="1:26" ht="45" customHeight="1" thickBot="1">
      <c r="A10" s="53"/>
      <c r="B10" s="53"/>
      <c r="C10" s="82" t="s">
        <v>120</v>
      </c>
      <c r="D10" s="41">
        <v>7</v>
      </c>
      <c r="E10" s="42">
        <v>4</v>
      </c>
      <c r="F10" s="43">
        <f t="shared" si="2"/>
        <v>3.7702</v>
      </c>
      <c r="G10" s="44">
        <v>11</v>
      </c>
      <c r="H10" s="44">
        <v>6</v>
      </c>
      <c r="I10" s="45">
        <v>20</v>
      </c>
      <c r="J10" s="46">
        <v>10</v>
      </c>
      <c r="K10" s="55"/>
      <c r="L10" s="56"/>
      <c r="M10" s="49">
        <f t="shared" si="0"/>
        <v>0</v>
      </c>
      <c r="N10" s="57"/>
      <c r="O10" s="57"/>
      <c r="P10" s="58"/>
      <c r="Q10" s="59"/>
      <c r="R10" s="55"/>
      <c r="S10" s="56"/>
      <c r="T10" s="49">
        <f t="shared" si="1"/>
        <v>0</v>
      </c>
      <c r="U10" s="57"/>
      <c r="V10" s="57"/>
      <c r="W10" s="58"/>
      <c r="X10" s="59"/>
      <c r="Y10" s="116"/>
      <c r="Z10" s="116"/>
    </row>
    <row r="11" spans="1:26" ht="45" customHeight="1" thickBot="1">
      <c r="A11" s="53"/>
      <c r="B11" s="53"/>
      <c r="C11" s="83" t="s">
        <v>121</v>
      </c>
      <c r="D11" s="41">
        <v>7</v>
      </c>
      <c r="E11" s="42">
        <v>4</v>
      </c>
      <c r="F11" s="43">
        <f t="shared" si="2"/>
        <v>3.7702</v>
      </c>
      <c r="G11" s="44">
        <v>11</v>
      </c>
      <c r="H11" s="44">
        <v>6</v>
      </c>
      <c r="I11" s="45">
        <v>20</v>
      </c>
      <c r="J11" s="46">
        <v>10</v>
      </c>
      <c r="K11" s="55"/>
      <c r="L11" s="56"/>
      <c r="M11" s="49">
        <f t="shared" si="0"/>
        <v>0</v>
      </c>
      <c r="N11" s="57"/>
      <c r="O11" s="57"/>
      <c r="P11" s="58"/>
      <c r="Q11" s="59"/>
      <c r="R11" s="55"/>
      <c r="S11" s="56"/>
      <c r="T11" s="49">
        <f t="shared" si="1"/>
        <v>0</v>
      </c>
      <c r="U11" s="57"/>
      <c r="V11" s="57"/>
      <c r="W11" s="58"/>
      <c r="X11" s="59"/>
      <c r="Y11" s="116"/>
      <c r="Z11" s="116"/>
    </row>
    <row r="12" spans="1:26" ht="45" customHeight="1" thickBot="1">
      <c r="A12" s="53"/>
      <c r="B12" s="53"/>
      <c r="C12" s="82" t="s">
        <v>206</v>
      </c>
      <c r="D12" s="41">
        <v>7</v>
      </c>
      <c r="E12" s="42">
        <v>4</v>
      </c>
      <c r="F12" s="43">
        <f t="shared" si="2"/>
        <v>3.7702</v>
      </c>
      <c r="G12" s="44">
        <v>11</v>
      </c>
      <c r="H12" s="44">
        <v>6</v>
      </c>
      <c r="I12" s="45">
        <v>20</v>
      </c>
      <c r="J12" s="46">
        <v>10</v>
      </c>
      <c r="K12" s="55"/>
      <c r="L12" s="56"/>
      <c r="M12" s="49">
        <f t="shared" si="0"/>
        <v>0</v>
      </c>
      <c r="N12" s="57"/>
      <c r="O12" s="57"/>
      <c r="P12" s="58"/>
      <c r="Q12" s="59"/>
      <c r="R12" s="55"/>
      <c r="S12" s="56"/>
      <c r="T12" s="49">
        <f t="shared" si="1"/>
        <v>0</v>
      </c>
      <c r="U12" s="57"/>
      <c r="V12" s="57"/>
      <c r="W12" s="58"/>
      <c r="X12" s="59"/>
      <c r="Y12" s="116"/>
      <c r="Z12" s="116"/>
    </row>
    <row r="13" spans="1:26" ht="45" customHeight="1" thickBot="1">
      <c r="A13" s="53"/>
      <c r="B13" s="164"/>
      <c r="C13" s="165" t="s">
        <v>207</v>
      </c>
      <c r="D13" s="100"/>
      <c r="E13" s="76"/>
      <c r="F13" s="49">
        <f t="shared" si="2"/>
        <v>0</v>
      </c>
      <c r="G13" s="72"/>
      <c r="H13" s="72"/>
      <c r="I13" s="73"/>
      <c r="J13" s="74"/>
      <c r="K13" s="75"/>
      <c r="L13" s="76"/>
      <c r="M13" s="49">
        <f t="shared" si="0"/>
        <v>0</v>
      </c>
      <c r="N13" s="72"/>
      <c r="O13" s="72"/>
      <c r="P13" s="73"/>
      <c r="Q13" s="74"/>
      <c r="R13" s="166">
        <v>8</v>
      </c>
      <c r="S13" s="167">
        <v>4</v>
      </c>
      <c r="T13" s="49">
        <f t="shared" si="1"/>
        <v>4.3088</v>
      </c>
      <c r="U13" s="57"/>
      <c r="V13" s="57"/>
      <c r="W13" s="67">
        <v>15</v>
      </c>
      <c r="X13" s="67">
        <v>10</v>
      </c>
      <c r="Y13" s="116"/>
      <c r="Z13" s="116"/>
    </row>
    <row r="14" spans="1:26" ht="45" customHeight="1" thickBot="1">
      <c r="A14" s="53"/>
      <c r="B14" s="168" t="s">
        <v>210</v>
      </c>
      <c r="C14" s="151" t="s">
        <v>209</v>
      </c>
      <c r="D14" s="169"/>
      <c r="E14" s="170"/>
      <c r="F14" s="49">
        <f t="shared" si="2"/>
        <v>0</v>
      </c>
      <c r="G14" s="171"/>
      <c r="H14" s="171"/>
      <c r="I14" s="73"/>
      <c r="J14" s="73"/>
      <c r="K14" s="166">
        <v>7</v>
      </c>
      <c r="L14" s="167">
        <v>4</v>
      </c>
      <c r="M14" s="43">
        <f t="shared" si="0"/>
        <v>3.7702</v>
      </c>
      <c r="N14" s="171">
        <v>11</v>
      </c>
      <c r="O14" s="171">
        <v>6</v>
      </c>
      <c r="P14" s="172">
        <v>15</v>
      </c>
      <c r="Q14" s="173">
        <v>10</v>
      </c>
      <c r="R14" s="55"/>
      <c r="S14" s="55"/>
      <c r="T14" s="49">
        <f t="shared" si="1"/>
        <v>0</v>
      </c>
      <c r="U14" s="171"/>
      <c r="V14" s="171"/>
      <c r="W14" s="174"/>
      <c r="X14" s="175"/>
      <c r="Y14" s="116"/>
      <c r="Z14" s="116"/>
    </row>
    <row r="15" spans="1:26" ht="45" customHeight="1" thickBot="1">
      <c r="A15" s="53"/>
      <c r="B15" s="39" t="s">
        <v>73</v>
      </c>
      <c r="C15" s="77" t="s">
        <v>123</v>
      </c>
      <c r="D15" s="41">
        <v>14</v>
      </c>
      <c r="E15" s="42">
        <v>7</v>
      </c>
      <c r="F15" s="43">
        <f t="shared" si="2"/>
        <v>7.5404</v>
      </c>
      <c r="G15" s="44">
        <v>34</v>
      </c>
      <c r="H15" s="44">
        <v>30</v>
      </c>
      <c r="I15" s="45">
        <v>25</v>
      </c>
      <c r="J15" s="46">
        <v>15</v>
      </c>
      <c r="K15" s="47"/>
      <c r="L15" s="48"/>
      <c r="M15" s="49">
        <f t="shared" si="0"/>
        <v>0</v>
      </c>
      <c r="N15" s="50"/>
      <c r="O15" s="50"/>
      <c r="P15" s="51"/>
      <c r="Q15" s="52"/>
      <c r="R15" s="47"/>
      <c r="S15" s="48"/>
      <c r="T15" s="49">
        <f t="shared" si="1"/>
        <v>0</v>
      </c>
      <c r="U15" s="50"/>
      <c r="V15" s="50"/>
      <c r="W15" s="51"/>
      <c r="X15" s="52"/>
      <c r="Y15" s="116"/>
      <c r="Z15" s="116"/>
    </row>
    <row r="16" spans="1:26" ht="45" customHeight="1" thickBot="1">
      <c r="A16" s="53"/>
      <c r="B16" s="69"/>
      <c r="C16" s="151" t="s">
        <v>208</v>
      </c>
      <c r="D16" s="176"/>
      <c r="E16" s="176"/>
      <c r="F16" s="49">
        <f>K16*53.86/100</f>
        <v>4.8474</v>
      </c>
      <c r="G16" s="50"/>
      <c r="H16" s="50"/>
      <c r="I16" s="73"/>
      <c r="J16" s="74"/>
      <c r="K16" s="70">
        <v>9</v>
      </c>
      <c r="L16" s="71">
        <v>5</v>
      </c>
      <c r="M16" s="43">
        <f>K16*53.86/100</f>
        <v>4.8474</v>
      </c>
      <c r="N16" s="113">
        <v>24</v>
      </c>
      <c r="O16" s="113">
        <v>20</v>
      </c>
      <c r="P16" s="135">
        <v>20</v>
      </c>
      <c r="Q16" s="136">
        <v>10</v>
      </c>
      <c r="R16" s="75"/>
      <c r="S16" s="76"/>
      <c r="T16" s="49">
        <f t="shared" si="1"/>
        <v>0</v>
      </c>
      <c r="U16" s="72"/>
      <c r="V16" s="72"/>
      <c r="W16" s="73"/>
      <c r="X16" s="74"/>
      <c r="Y16" s="116"/>
      <c r="Z16" s="116"/>
    </row>
    <row r="17" spans="1:26" ht="45" customHeight="1" thickBot="1">
      <c r="A17" s="69"/>
      <c r="B17" s="177" t="s">
        <v>127</v>
      </c>
      <c r="C17" s="178" t="s">
        <v>130</v>
      </c>
      <c r="D17" s="176"/>
      <c r="E17" s="176"/>
      <c r="F17" s="49">
        <f>K17*53.86/100</f>
        <v>4.8474</v>
      </c>
      <c r="G17" s="50"/>
      <c r="H17" s="50"/>
      <c r="I17" s="174"/>
      <c r="J17" s="175"/>
      <c r="K17" s="166">
        <v>9</v>
      </c>
      <c r="L17" s="167">
        <v>5</v>
      </c>
      <c r="M17" s="43">
        <f t="shared" si="0"/>
        <v>4.8474</v>
      </c>
      <c r="N17" s="171">
        <v>10</v>
      </c>
      <c r="O17" s="171">
        <v>6</v>
      </c>
      <c r="P17" s="179">
        <v>20</v>
      </c>
      <c r="Q17" s="180">
        <v>10</v>
      </c>
      <c r="R17" s="169"/>
      <c r="S17" s="170"/>
      <c r="T17" s="49">
        <f t="shared" si="1"/>
        <v>0</v>
      </c>
      <c r="U17" s="169"/>
      <c r="V17" s="169"/>
      <c r="W17" s="174"/>
      <c r="X17" s="175"/>
      <c r="Y17" s="116"/>
      <c r="Z17" s="116"/>
    </row>
    <row r="18" spans="1:26" ht="4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26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26.25">
      <c r="A20" s="153" t="s">
        <v>493</v>
      </c>
      <c r="B20" s="154"/>
      <c r="C20" s="154"/>
      <c r="D20" s="154"/>
      <c r="E20" s="154"/>
      <c r="F20" s="154"/>
      <c r="G20" s="154"/>
      <c r="H20" s="154"/>
      <c r="I20" s="154"/>
      <c r="J20" s="116"/>
      <c r="K20" s="116"/>
      <c r="L20" s="118"/>
      <c r="M20" s="118"/>
      <c r="N20" s="118"/>
      <c r="O20" s="118"/>
      <c r="P20" s="118"/>
      <c r="Q20" s="118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26.25">
      <c r="A21" s="154"/>
      <c r="B21" s="154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9" t="s">
        <v>142</v>
      </c>
      <c r="V21" s="119"/>
      <c r="W21" s="119"/>
      <c r="X21" s="119"/>
      <c r="Y21" s="116"/>
      <c r="Z21" s="116"/>
    </row>
    <row r="22" spans="1:26" ht="27.7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7"/>
      <c r="L22" s="117"/>
      <c r="M22" s="117"/>
      <c r="N22" s="117"/>
      <c r="O22" s="117"/>
      <c r="P22" s="117"/>
      <c r="Q22" s="117"/>
      <c r="R22" s="117"/>
      <c r="S22" s="116"/>
      <c r="T22" s="116"/>
      <c r="U22" s="121" t="s">
        <v>490</v>
      </c>
      <c r="V22" s="119"/>
      <c r="W22" s="119"/>
      <c r="X22" s="119"/>
      <c r="Y22" s="116"/>
      <c r="Z22" s="116"/>
    </row>
    <row r="23" spans="1:26" ht="33" customHeight="1">
      <c r="A23" s="157" t="s">
        <v>494</v>
      </c>
      <c r="B23" s="158"/>
      <c r="C23" s="158"/>
      <c r="D23" s="158"/>
      <c r="E23" s="158"/>
      <c r="F23" s="158"/>
      <c r="G23" s="158"/>
      <c r="H23" s="158"/>
      <c r="I23" s="158"/>
      <c r="J23" s="116"/>
      <c r="K23" s="117"/>
      <c r="L23" s="117"/>
      <c r="M23" s="117"/>
      <c r="N23" s="117"/>
      <c r="O23" s="117"/>
      <c r="P23" s="117"/>
      <c r="Q23" s="117"/>
      <c r="R23" s="117"/>
      <c r="S23" s="116"/>
      <c r="T23" s="116"/>
      <c r="U23" s="117"/>
      <c r="V23" s="117"/>
      <c r="W23" s="117"/>
      <c r="X23" s="117"/>
      <c r="Y23" s="116"/>
      <c r="Z23" s="116"/>
    </row>
    <row r="24" spans="1:26" ht="24.7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16"/>
      <c r="K24" s="123"/>
      <c r="L24" s="124"/>
      <c r="M24" s="124"/>
      <c r="N24" s="124"/>
      <c r="O24" s="124"/>
      <c r="P24" s="124"/>
      <c r="Q24" s="124"/>
      <c r="R24" s="124"/>
      <c r="S24" s="116"/>
      <c r="T24" s="116"/>
      <c r="U24" s="122" t="s">
        <v>459</v>
      </c>
      <c r="V24" s="122"/>
      <c r="W24" s="122"/>
      <c r="X24" s="122"/>
      <c r="Y24" s="116"/>
      <c r="Z24" s="116"/>
    </row>
    <row r="25" spans="1:35" ht="33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23"/>
      <c r="L25" s="124"/>
      <c r="M25" s="124"/>
      <c r="N25" s="124"/>
      <c r="O25" s="124"/>
      <c r="P25" s="124"/>
      <c r="Q25" s="181" t="s">
        <v>469</v>
      </c>
      <c r="R25" s="181"/>
      <c r="S25" s="181"/>
      <c r="T25" s="181"/>
      <c r="U25" s="181"/>
      <c r="V25" s="181"/>
      <c r="W25" s="181"/>
      <c r="X25" s="181"/>
      <c r="Y25" s="181"/>
      <c r="Z25" s="181"/>
      <c r="AA25" s="9"/>
      <c r="AB25" s="9"/>
      <c r="AC25" s="9"/>
      <c r="AD25" s="9"/>
      <c r="AE25" s="6"/>
      <c r="AF25" s="6"/>
      <c r="AG25" s="6"/>
      <c r="AH25" s="6"/>
      <c r="AI25" s="6"/>
    </row>
    <row r="26" spans="1:26" ht="26.2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</sheetData>
  <sheetProtection/>
  <mergeCells count="27">
    <mergeCell ref="U22:X22"/>
    <mergeCell ref="N5:O5"/>
    <mergeCell ref="D5:E5"/>
    <mergeCell ref="K5:L5"/>
    <mergeCell ref="R5:S5"/>
    <mergeCell ref="A23:I24"/>
    <mergeCell ref="U24:X24"/>
    <mergeCell ref="A4:A6"/>
    <mergeCell ref="A7:A17"/>
    <mergeCell ref="C4:C6"/>
    <mergeCell ref="B7:B8"/>
    <mergeCell ref="R4:X4"/>
    <mergeCell ref="U5:V5"/>
    <mergeCell ref="A20:I21"/>
    <mergeCell ref="B9:B13"/>
    <mergeCell ref="B15:B16"/>
    <mergeCell ref="U21:X21"/>
    <mergeCell ref="Q25:Z25"/>
    <mergeCell ref="A1:X1"/>
    <mergeCell ref="A2:X2"/>
    <mergeCell ref="G5:H5"/>
    <mergeCell ref="I5:J5"/>
    <mergeCell ref="K4:Q4"/>
    <mergeCell ref="W5:X5"/>
    <mergeCell ref="B4:B6"/>
    <mergeCell ref="D4:J4"/>
    <mergeCell ref="P5:Q5"/>
  </mergeCells>
  <printOptions/>
  <pageMargins left="0.35433070866141736" right="0.2755905511811024" top="0.7480314960629921" bottom="0.7480314960629921" header="0.31496062992125984" footer="0.31496062992125984"/>
  <pageSetup fitToHeight="1" fitToWidth="1" horizontalDpi="600" verticalDpi="6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="70" zoomScaleNormal="70" zoomScalePageLayoutView="0" workbookViewId="0" topLeftCell="A1">
      <selection activeCell="AL6" sqref="AL6"/>
    </sheetView>
  </sheetViews>
  <sheetFormatPr defaultColWidth="9.140625" defaultRowHeight="15"/>
  <cols>
    <col min="1" max="1" width="23.57421875" style="0" customWidth="1"/>
    <col min="2" max="2" width="27.00390625" style="0" customWidth="1"/>
    <col min="3" max="3" width="60.421875" style="0" customWidth="1"/>
    <col min="4" max="4" width="11.8515625" style="1" hidden="1" customWidth="1"/>
    <col min="5" max="5" width="13.140625" style="1" hidden="1" customWidth="1"/>
    <col min="6" max="6" width="18.8515625" style="1" hidden="1" customWidth="1"/>
    <col min="7" max="7" width="11.8515625" style="1" hidden="1" customWidth="1"/>
    <col min="8" max="8" width="12.8515625" style="1" hidden="1" customWidth="1"/>
    <col min="9" max="9" width="24.28125" style="1" customWidth="1"/>
    <col min="10" max="10" width="22.140625" style="1" customWidth="1"/>
    <col min="11" max="11" width="11.8515625" style="1" hidden="1" customWidth="1"/>
    <col min="12" max="12" width="13.140625" style="1" hidden="1" customWidth="1"/>
    <col min="13" max="13" width="18.8515625" style="1" hidden="1" customWidth="1"/>
    <col min="14" max="14" width="11.8515625" style="1" hidden="1" customWidth="1"/>
    <col min="15" max="15" width="12.8515625" style="1" hidden="1" customWidth="1"/>
    <col min="16" max="16" width="21.8515625" style="1" customWidth="1"/>
    <col min="17" max="17" width="19.00390625" style="1" customWidth="1"/>
    <col min="18" max="18" width="11.8515625" style="1" hidden="1" customWidth="1"/>
    <col min="19" max="19" width="13.140625" style="1" hidden="1" customWidth="1"/>
    <col min="20" max="20" width="18.8515625" style="1" hidden="1" customWidth="1"/>
    <col min="21" max="21" width="11.8515625" style="1" hidden="1" customWidth="1"/>
    <col min="22" max="22" width="12.8515625" style="1" hidden="1" customWidth="1"/>
    <col min="23" max="23" width="23.00390625" style="1" customWidth="1"/>
    <col min="24" max="24" width="20.57421875" style="1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411</v>
      </c>
      <c r="Y3" s="116"/>
    </row>
    <row r="4" spans="1:25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</row>
    <row r="5" spans="1:25" ht="150.75" customHeight="1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50" customHeight="1">
      <c r="A6" s="27"/>
      <c r="B6" s="28"/>
      <c r="C6" s="29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27" thickBot="1">
      <c r="A7" s="182" t="s">
        <v>6</v>
      </c>
      <c r="B7" s="183" t="s">
        <v>29</v>
      </c>
      <c r="C7" s="184" t="s">
        <v>462</v>
      </c>
      <c r="D7" s="55"/>
      <c r="E7" s="56"/>
      <c r="F7" s="185">
        <f>D7*53.86/100</f>
        <v>0</v>
      </c>
      <c r="G7" s="58"/>
      <c r="H7" s="59"/>
      <c r="I7" s="58"/>
      <c r="J7" s="59"/>
      <c r="K7" s="62">
        <v>10</v>
      </c>
      <c r="L7" s="63">
        <v>5</v>
      </c>
      <c r="M7" s="186">
        <f>K7*53.86/100</f>
        <v>5.386</v>
      </c>
      <c r="N7" s="78">
        <v>16</v>
      </c>
      <c r="O7" s="78">
        <v>8</v>
      </c>
      <c r="P7" s="66">
        <v>20</v>
      </c>
      <c r="Q7" s="67">
        <v>10</v>
      </c>
      <c r="R7" s="55"/>
      <c r="S7" s="56"/>
      <c r="T7" s="185">
        <f>R7*53.86/100</f>
        <v>0</v>
      </c>
      <c r="U7" s="57"/>
      <c r="V7" s="57"/>
      <c r="W7" s="58"/>
      <c r="X7" s="59"/>
      <c r="Y7" s="116"/>
    </row>
    <row r="8" spans="1:25" ht="27" thickBot="1">
      <c r="A8" s="125"/>
      <c r="B8" s="53"/>
      <c r="C8" s="187" t="s">
        <v>463</v>
      </c>
      <c r="D8" s="188"/>
      <c r="E8" s="107"/>
      <c r="F8" s="185">
        <f aca="true" t="shared" si="0" ref="F8:F38">D8*53.86/100</f>
        <v>0</v>
      </c>
      <c r="G8" s="176"/>
      <c r="H8" s="109"/>
      <c r="I8" s="176"/>
      <c r="J8" s="109"/>
      <c r="K8" s="41">
        <v>10</v>
      </c>
      <c r="L8" s="42">
        <v>5</v>
      </c>
      <c r="M8" s="186">
        <f aca="true" t="shared" si="1" ref="M8:M38">K8*53.86/100</f>
        <v>5.386</v>
      </c>
      <c r="N8" s="97">
        <v>16</v>
      </c>
      <c r="O8" s="97">
        <v>8</v>
      </c>
      <c r="P8" s="45">
        <v>20</v>
      </c>
      <c r="Q8" s="46">
        <v>10</v>
      </c>
      <c r="R8" s="106"/>
      <c r="S8" s="107"/>
      <c r="T8" s="185">
        <f aca="true" t="shared" si="2" ref="T8:T38">R8*53.86/100</f>
        <v>0</v>
      </c>
      <c r="U8" s="86"/>
      <c r="V8" s="86"/>
      <c r="W8" s="108"/>
      <c r="X8" s="109"/>
      <c r="Y8" s="116"/>
    </row>
    <row r="9" spans="1:25" ht="27" thickBot="1">
      <c r="A9" s="125"/>
      <c r="B9" s="53"/>
      <c r="C9" s="187" t="s">
        <v>464</v>
      </c>
      <c r="D9" s="55"/>
      <c r="E9" s="107"/>
      <c r="F9" s="185">
        <f t="shared" si="0"/>
        <v>0</v>
      </c>
      <c r="G9" s="58"/>
      <c r="H9" s="109"/>
      <c r="I9" s="58"/>
      <c r="J9" s="109"/>
      <c r="K9" s="41">
        <v>10</v>
      </c>
      <c r="L9" s="42">
        <v>5</v>
      </c>
      <c r="M9" s="186">
        <f t="shared" si="1"/>
        <v>5.386</v>
      </c>
      <c r="N9" s="44">
        <v>16</v>
      </c>
      <c r="O9" s="44">
        <v>8</v>
      </c>
      <c r="P9" s="45">
        <v>20</v>
      </c>
      <c r="Q9" s="46">
        <v>10</v>
      </c>
      <c r="R9" s="106"/>
      <c r="S9" s="107"/>
      <c r="T9" s="185">
        <f t="shared" si="2"/>
        <v>0</v>
      </c>
      <c r="U9" s="86"/>
      <c r="V9" s="86"/>
      <c r="W9" s="108"/>
      <c r="X9" s="109"/>
      <c r="Y9" s="116"/>
    </row>
    <row r="10" spans="1:25" ht="27" thickBot="1">
      <c r="A10" s="125"/>
      <c r="B10" s="53"/>
      <c r="C10" s="187" t="s">
        <v>465</v>
      </c>
      <c r="D10" s="55"/>
      <c r="E10" s="107"/>
      <c r="F10" s="185">
        <f t="shared" si="0"/>
        <v>0</v>
      </c>
      <c r="G10" s="58"/>
      <c r="H10" s="109"/>
      <c r="I10" s="58"/>
      <c r="J10" s="109"/>
      <c r="K10" s="41">
        <v>10</v>
      </c>
      <c r="L10" s="42">
        <v>5</v>
      </c>
      <c r="M10" s="186">
        <f t="shared" si="1"/>
        <v>5.386</v>
      </c>
      <c r="N10" s="97">
        <v>16</v>
      </c>
      <c r="O10" s="97">
        <v>8</v>
      </c>
      <c r="P10" s="45">
        <v>20</v>
      </c>
      <c r="Q10" s="46">
        <v>10</v>
      </c>
      <c r="R10" s="106"/>
      <c r="S10" s="107"/>
      <c r="T10" s="185">
        <f t="shared" si="2"/>
        <v>0</v>
      </c>
      <c r="U10" s="86"/>
      <c r="V10" s="86"/>
      <c r="W10" s="108"/>
      <c r="X10" s="109"/>
      <c r="Y10" s="116"/>
    </row>
    <row r="11" spans="1:25" ht="26.25">
      <c r="A11" s="125"/>
      <c r="B11" s="189"/>
      <c r="C11" s="83" t="s">
        <v>211</v>
      </c>
      <c r="D11" s="62">
        <v>14</v>
      </c>
      <c r="E11" s="63">
        <v>7</v>
      </c>
      <c r="F11" s="186">
        <f t="shared" si="0"/>
        <v>7.5404</v>
      </c>
      <c r="G11" s="78">
        <v>22</v>
      </c>
      <c r="H11" s="78">
        <v>11</v>
      </c>
      <c r="I11" s="66">
        <v>35</v>
      </c>
      <c r="J11" s="67">
        <v>20</v>
      </c>
      <c r="K11" s="55"/>
      <c r="L11" s="56"/>
      <c r="M11" s="185">
        <f t="shared" si="1"/>
        <v>0</v>
      </c>
      <c r="N11" s="50"/>
      <c r="O11" s="50"/>
      <c r="P11" s="58"/>
      <c r="Q11" s="59"/>
      <c r="R11" s="55"/>
      <c r="S11" s="56"/>
      <c r="T11" s="185">
        <f t="shared" si="2"/>
        <v>0</v>
      </c>
      <c r="U11" s="57"/>
      <c r="V11" s="57"/>
      <c r="W11" s="58"/>
      <c r="X11" s="59"/>
      <c r="Y11" s="116"/>
    </row>
    <row r="12" spans="1:25" ht="27" thickBot="1">
      <c r="A12" s="125"/>
      <c r="B12" s="164"/>
      <c r="C12" s="151" t="s">
        <v>466</v>
      </c>
      <c r="D12" s="75"/>
      <c r="E12" s="76"/>
      <c r="F12" s="185">
        <f t="shared" si="0"/>
        <v>0</v>
      </c>
      <c r="G12" s="72"/>
      <c r="H12" s="72"/>
      <c r="I12" s="73"/>
      <c r="J12" s="74"/>
      <c r="K12" s="70">
        <v>10</v>
      </c>
      <c r="L12" s="71">
        <v>5</v>
      </c>
      <c r="M12" s="186">
        <f t="shared" si="1"/>
        <v>5.386</v>
      </c>
      <c r="N12" s="97">
        <v>16</v>
      </c>
      <c r="O12" s="97">
        <v>8</v>
      </c>
      <c r="P12" s="135">
        <v>20</v>
      </c>
      <c r="Q12" s="136">
        <v>10</v>
      </c>
      <c r="R12" s="75"/>
      <c r="S12" s="76"/>
      <c r="T12" s="185">
        <f t="shared" si="2"/>
        <v>0</v>
      </c>
      <c r="U12" s="72"/>
      <c r="V12" s="72"/>
      <c r="W12" s="73"/>
      <c r="X12" s="74"/>
      <c r="Y12" s="116"/>
    </row>
    <row r="13" spans="1:25" ht="26.25">
      <c r="A13" s="125"/>
      <c r="B13" s="53" t="s">
        <v>30</v>
      </c>
      <c r="C13" s="101" t="s">
        <v>467</v>
      </c>
      <c r="D13" s="102">
        <v>23</v>
      </c>
      <c r="E13" s="103">
        <v>12</v>
      </c>
      <c r="F13" s="186">
        <f t="shared" si="0"/>
        <v>12.3878</v>
      </c>
      <c r="G13" s="97">
        <v>36</v>
      </c>
      <c r="H13" s="97">
        <v>19</v>
      </c>
      <c r="I13" s="104">
        <v>35</v>
      </c>
      <c r="J13" s="105">
        <v>20</v>
      </c>
      <c r="K13" s="106"/>
      <c r="L13" s="107"/>
      <c r="M13" s="185">
        <f t="shared" si="1"/>
        <v>0</v>
      </c>
      <c r="N13" s="106"/>
      <c r="O13" s="106"/>
      <c r="P13" s="108"/>
      <c r="Q13" s="109"/>
      <c r="R13" s="106"/>
      <c r="S13" s="107"/>
      <c r="T13" s="185">
        <f t="shared" si="2"/>
        <v>0</v>
      </c>
      <c r="U13" s="86"/>
      <c r="V13" s="86"/>
      <c r="W13" s="108"/>
      <c r="X13" s="109"/>
      <c r="Y13" s="116"/>
    </row>
    <row r="14" spans="1:25" ht="26.25">
      <c r="A14" s="125"/>
      <c r="B14" s="53"/>
      <c r="C14" s="190" t="s">
        <v>212</v>
      </c>
      <c r="D14" s="55"/>
      <c r="E14" s="56"/>
      <c r="F14" s="185">
        <f t="shared" si="0"/>
        <v>0</v>
      </c>
      <c r="G14" s="78"/>
      <c r="H14" s="78"/>
      <c r="I14" s="58"/>
      <c r="J14" s="59"/>
      <c r="K14" s="55"/>
      <c r="L14" s="56"/>
      <c r="M14" s="185">
        <f t="shared" si="1"/>
        <v>0</v>
      </c>
      <c r="N14" s="57"/>
      <c r="O14" s="57"/>
      <c r="P14" s="58"/>
      <c r="Q14" s="59"/>
      <c r="R14" s="62">
        <v>9</v>
      </c>
      <c r="S14" s="63">
        <v>5</v>
      </c>
      <c r="T14" s="186">
        <f t="shared" si="2"/>
        <v>4.8474</v>
      </c>
      <c r="U14" s="64">
        <v>14</v>
      </c>
      <c r="V14" s="64">
        <v>8</v>
      </c>
      <c r="W14" s="66">
        <v>15</v>
      </c>
      <c r="X14" s="67">
        <v>10</v>
      </c>
      <c r="Y14" s="116"/>
    </row>
    <row r="15" spans="1:25" ht="26.25">
      <c r="A15" s="125"/>
      <c r="B15" s="53"/>
      <c r="C15" s="83" t="s">
        <v>213</v>
      </c>
      <c r="D15" s="62">
        <v>23</v>
      </c>
      <c r="E15" s="63">
        <v>12</v>
      </c>
      <c r="F15" s="186">
        <f t="shared" si="0"/>
        <v>12.3878</v>
      </c>
      <c r="G15" s="97">
        <v>36</v>
      </c>
      <c r="H15" s="97">
        <v>19</v>
      </c>
      <c r="I15" s="66">
        <v>35</v>
      </c>
      <c r="J15" s="67">
        <v>20</v>
      </c>
      <c r="K15" s="55"/>
      <c r="L15" s="56"/>
      <c r="M15" s="185">
        <f t="shared" si="1"/>
        <v>0</v>
      </c>
      <c r="N15" s="57"/>
      <c r="O15" s="57"/>
      <c r="P15" s="58"/>
      <c r="Q15" s="59"/>
      <c r="R15" s="55"/>
      <c r="S15" s="56"/>
      <c r="T15" s="185">
        <f t="shared" si="2"/>
        <v>0</v>
      </c>
      <c r="U15" s="57"/>
      <c r="V15" s="57"/>
      <c r="W15" s="58"/>
      <c r="X15" s="59"/>
      <c r="Y15" s="116"/>
    </row>
    <row r="16" spans="1:25" ht="26.25">
      <c r="A16" s="125"/>
      <c r="B16" s="53"/>
      <c r="C16" s="190" t="s">
        <v>214</v>
      </c>
      <c r="D16" s="55"/>
      <c r="E16" s="56"/>
      <c r="F16" s="185">
        <f t="shared" si="0"/>
        <v>0</v>
      </c>
      <c r="G16" s="78"/>
      <c r="H16" s="78"/>
      <c r="I16" s="58"/>
      <c r="J16" s="59"/>
      <c r="K16" s="55"/>
      <c r="L16" s="56"/>
      <c r="M16" s="185">
        <f t="shared" si="1"/>
        <v>0</v>
      </c>
      <c r="N16" s="57"/>
      <c r="O16" s="57"/>
      <c r="P16" s="58"/>
      <c r="Q16" s="59"/>
      <c r="R16" s="62">
        <v>9</v>
      </c>
      <c r="S16" s="63">
        <v>5</v>
      </c>
      <c r="T16" s="186">
        <f t="shared" si="2"/>
        <v>4.8474</v>
      </c>
      <c r="U16" s="64">
        <v>14</v>
      </c>
      <c r="V16" s="64">
        <v>8</v>
      </c>
      <c r="W16" s="66">
        <v>15</v>
      </c>
      <c r="X16" s="67">
        <v>10</v>
      </c>
      <c r="Y16" s="116"/>
    </row>
    <row r="17" spans="1:25" ht="27" thickBot="1">
      <c r="A17" s="125"/>
      <c r="B17" s="53"/>
      <c r="C17" s="83" t="s">
        <v>215</v>
      </c>
      <c r="D17" s="145">
        <v>23</v>
      </c>
      <c r="E17" s="146">
        <v>12</v>
      </c>
      <c r="F17" s="186">
        <f t="shared" si="0"/>
        <v>12.3878</v>
      </c>
      <c r="G17" s="97">
        <v>36</v>
      </c>
      <c r="H17" s="97">
        <v>19</v>
      </c>
      <c r="I17" s="94">
        <v>35</v>
      </c>
      <c r="J17" s="95">
        <v>20</v>
      </c>
      <c r="K17" s="98"/>
      <c r="L17" s="88"/>
      <c r="M17" s="185">
        <f t="shared" si="1"/>
        <v>0</v>
      </c>
      <c r="N17" s="89"/>
      <c r="O17" s="89"/>
      <c r="P17" s="90"/>
      <c r="Q17" s="91"/>
      <c r="R17" s="98"/>
      <c r="S17" s="88"/>
      <c r="T17" s="185">
        <f t="shared" si="2"/>
        <v>0</v>
      </c>
      <c r="U17" s="89"/>
      <c r="V17" s="89"/>
      <c r="W17" s="90"/>
      <c r="X17" s="91"/>
      <c r="Y17" s="116"/>
    </row>
    <row r="18" spans="1:25" ht="27" thickBot="1">
      <c r="A18" s="191"/>
      <c r="B18" s="39" t="s">
        <v>31</v>
      </c>
      <c r="C18" s="163" t="s">
        <v>216</v>
      </c>
      <c r="D18" s="47"/>
      <c r="E18" s="48"/>
      <c r="F18" s="185">
        <f t="shared" si="0"/>
        <v>0</v>
      </c>
      <c r="G18" s="50"/>
      <c r="H18" s="50"/>
      <c r="I18" s="51"/>
      <c r="J18" s="52"/>
      <c r="K18" s="41">
        <v>21</v>
      </c>
      <c r="L18" s="42">
        <v>11</v>
      </c>
      <c r="M18" s="186">
        <f t="shared" si="1"/>
        <v>11.310599999999999</v>
      </c>
      <c r="N18" s="150">
        <v>33</v>
      </c>
      <c r="O18" s="150">
        <v>17</v>
      </c>
      <c r="P18" s="45">
        <v>35</v>
      </c>
      <c r="Q18" s="46">
        <v>20</v>
      </c>
      <c r="R18" s="47"/>
      <c r="S18" s="48"/>
      <c r="T18" s="185">
        <f t="shared" si="2"/>
        <v>0</v>
      </c>
      <c r="U18" s="50"/>
      <c r="V18" s="50"/>
      <c r="W18" s="51"/>
      <c r="X18" s="52"/>
      <c r="Y18" s="116"/>
    </row>
    <row r="19" spans="1:25" ht="27" thickBot="1">
      <c r="A19" s="191"/>
      <c r="B19" s="189"/>
      <c r="C19" s="110" t="s">
        <v>217</v>
      </c>
      <c r="D19" s="55"/>
      <c r="E19" s="56"/>
      <c r="F19" s="185">
        <f t="shared" si="0"/>
        <v>0</v>
      </c>
      <c r="G19" s="57"/>
      <c r="H19" s="57"/>
      <c r="I19" s="58"/>
      <c r="J19" s="59"/>
      <c r="K19" s="62">
        <v>21</v>
      </c>
      <c r="L19" s="63">
        <v>11</v>
      </c>
      <c r="M19" s="186">
        <f t="shared" si="1"/>
        <v>11.310599999999999</v>
      </c>
      <c r="N19" s="150">
        <v>33</v>
      </c>
      <c r="O19" s="150">
        <v>17</v>
      </c>
      <c r="P19" s="66">
        <v>35</v>
      </c>
      <c r="Q19" s="67">
        <v>20</v>
      </c>
      <c r="R19" s="55"/>
      <c r="S19" s="56"/>
      <c r="T19" s="185">
        <f t="shared" si="2"/>
        <v>0</v>
      </c>
      <c r="U19" s="57"/>
      <c r="V19" s="57"/>
      <c r="W19" s="58"/>
      <c r="X19" s="59"/>
      <c r="Y19" s="116"/>
    </row>
    <row r="20" spans="1:25" ht="27" thickBot="1">
      <c r="A20" s="191"/>
      <c r="B20" s="189"/>
      <c r="C20" s="190" t="s">
        <v>218</v>
      </c>
      <c r="D20" s="55"/>
      <c r="E20" s="56"/>
      <c r="F20" s="185">
        <f t="shared" si="0"/>
        <v>0</v>
      </c>
      <c r="G20" s="57"/>
      <c r="H20" s="57"/>
      <c r="I20" s="58"/>
      <c r="J20" s="59"/>
      <c r="K20" s="55"/>
      <c r="L20" s="56"/>
      <c r="M20" s="185">
        <f t="shared" si="1"/>
        <v>0</v>
      </c>
      <c r="N20" s="50"/>
      <c r="O20" s="50"/>
      <c r="P20" s="58"/>
      <c r="Q20" s="59"/>
      <c r="R20" s="62">
        <v>13</v>
      </c>
      <c r="S20" s="63">
        <v>7</v>
      </c>
      <c r="T20" s="186">
        <f t="shared" si="2"/>
        <v>7.001799999999999</v>
      </c>
      <c r="U20" s="78">
        <v>20</v>
      </c>
      <c r="V20" s="78">
        <v>11</v>
      </c>
      <c r="W20" s="66">
        <v>20</v>
      </c>
      <c r="X20" s="67">
        <v>10</v>
      </c>
      <c r="Y20" s="116"/>
    </row>
    <row r="21" spans="1:25" ht="27" thickBot="1">
      <c r="A21" s="191"/>
      <c r="B21" s="189"/>
      <c r="C21" s="110" t="s">
        <v>219</v>
      </c>
      <c r="D21" s="55"/>
      <c r="E21" s="56"/>
      <c r="F21" s="185">
        <f t="shared" si="0"/>
        <v>0</v>
      </c>
      <c r="G21" s="57"/>
      <c r="H21" s="57"/>
      <c r="I21" s="58"/>
      <c r="J21" s="59"/>
      <c r="K21" s="41">
        <v>21</v>
      </c>
      <c r="L21" s="42">
        <v>11</v>
      </c>
      <c r="M21" s="186">
        <f t="shared" si="1"/>
        <v>11.310599999999999</v>
      </c>
      <c r="N21" s="150">
        <v>33</v>
      </c>
      <c r="O21" s="150">
        <v>17</v>
      </c>
      <c r="P21" s="45">
        <v>35</v>
      </c>
      <c r="Q21" s="46">
        <v>20</v>
      </c>
      <c r="R21" s="55"/>
      <c r="S21" s="56"/>
      <c r="T21" s="185">
        <f t="shared" si="2"/>
        <v>0</v>
      </c>
      <c r="U21" s="57"/>
      <c r="V21" s="57"/>
      <c r="W21" s="58"/>
      <c r="X21" s="59"/>
      <c r="Y21" s="116"/>
    </row>
    <row r="22" spans="1:25" ht="27" thickBot="1">
      <c r="A22" s="191"/>
      <c r="B22" s="189"/>
      <c r="C22" s="110" t="s">
        <v>220</v>
      </c>
      <c r="D22" s="55"/>
      <c r="E22" s="56"/>
      <c r="F22" s="185">
        <f t="shared" si="0"/>
        <v>0</v>
      </c>
      <c r="G22" s="57"/>
      <c r="H22" s="57"/>
      <c r="I22" s="58"/>
      <c r="J22" s="59"/>
      <c r="K22" s="62">
        <v>21</v>
      </c>
      <c r="L22" s="63">
        <v>11</v>
      </c>
      <c r="M22" s="186">
        <f t="shared" si="1"/>
        <v>11.310599999999999</v>
      </c>
      <c r="N22" s="150">
        <v>33</v>
      </c>
      <c r="O22" s="150">
        <v>17</v>
      </c>
      <c r="P22" s="66">
        <v>35</v>
      </c>
      <c r="Q22" s="67">
        <v>20</v>
      </c>
      <c r="R22" s="55"/>
      <c r="S22" s="56"/>
      <c r="T22" s="185">
        <f t="shared" si="2"/>
        <v>0</v>
      </c>
      <c r="U22" s="57"/>
      <c r="V22" s="57"/>
      <c r="W22" s="58"/>
      <c r="X22" s="59"/>
      <c r="Y22" s="116"/>
    </row>
    <row r="23" spans="1:25" s="1" customFormat="1" ht="27" thickBot="1">
      <c r="A23" s="191"/>
      <c r="B23" s="189"/>
      <c r="C23" s="83" t="s">
        <v>221</v>
      </c>
      <c r="D23" s="132">
        <v>20</v>
      </c>
      <c r="E23" s="130">
        <v>11</v>
      </c>
      <c r="F23" s="186">
        <f t="shared" si="0"/>
        <v>10.772</v>
      </c>
      <c r="G23" s="78">
        <v>39</v>
      </c>
      <c r="H23" s="78">
        <v>20</v>
      </c>
      <c r="I23" s="139">
        <v>40</v>
      </c>
      <c r="J23" s="140">
        <v>20</v>
      </c>
      <c r="K23" s="55"/>
      <c r="L23" s="56"/>
      <c r="M23" s="185">
        <f t="shared" si="1"/>
        <v>0</v>
      </c>
      <c r="N23" s="50"/>
      <c r="O23" s="50"/>
      <c r="P23" s="58"/>
      <c r="Q23" s="59"/>
      <c r="R23" s="55"/>
      <c r="S23" s="56"/>
      <c r="T23" s="185">
        <f t="shared" si="2"/>
        <v>0</v>
      </c>
      <c r="U23" s="57"/>
      <c r="V23" s="57"/>
      <c r="W23" s="58"/>
      <c r="X23" s="59"/>
      <c r="Y23" s="117"/>
    </row>
    <row r="24" spans="1:25" ht="27" thickBot="1">
      <c r="A24" s="191"/>
      <c r="B24" s="189"/>
      <c r="C24" s="110" t="s">
        <v>222</v>
      </c>
      <c r="D24" s="55"/>
      <c r="E24" s="56"/>
      <c r="F24" s="185">
        <f t="shared" si="0"/>
        <v>0</v>
      </c>
      <c r="G24" s="57"/>
      <c r="H24" s="57"/>
      <c r="I24" s="58"/>
      <c r="J24" s="59"/>
      <c r="K24" s="41">
        <v>21</v>
      </c>
      <c r="L24" s="42">
        <v>11</v>
      </c>
      <c r="M24" s="186">
        <f t="shared" si="1"/>
        <v>11.310599999999999</v>
      </c>
      <c r="N24" s="150">
        <v>33</v>
      </c>
      <c r="O24" s="150">
        <v>17</v>
      </c>
      <c r="P24" s="45">
        <v>35</v>
      </c>
      <c r="Q24" s="46">
        <v>20</v>
      </c>
      <c r="R24" s="55"/>
      <c r="S24" s="56"/>
      <c r="T24" s="185">
        <f t="shared" si="2"/>
        <v>0</v>
      </c>
      <c r="U24" s="57"/>
      <c r="V24" s="57"/>
      <c r="W24" s="58"/>
      <c r="X24" s="59"/>
      <c r="Y24" s="116"/>
    </row>
    <row r="25" spans="1:25" ht="27" thickBot="1">
      <c r="A25" s="191"/>
      <c r="B25" s="164"/>
      <c r="C25" s="110" t="s">
        <v>223</v>
      </c>
      <c r="D25" s="75"/>
      <c r="E25" s="76"/>
      <c r="F25" s="185">
        <f t="shared" si="0"/>
        <v>0</v>
      </c>
      <c r="G25" s="72"/>
      <c r="H25" s="72"/>
      <c r="I25" s="73"/>
      <c r="J25" s="74"/>
      <c r="K25" s="62">
        <v>21</v>
      </c>
      <c r="L25" s="63">
        <v>11</v>
      </c>
      <c r="M25" s="186">
        <f t="shared" si="1"/>
        <v>11.310599999999999</v>
      </c>
      <c r="N25" s="150">
        <v>33</v>
      </c>
      <c r="O25" s="150">
        <v>17</v>
      </c>
      <c r="P25" s="66">
        <v>35</v>
      </c>
      <c r="Q25" s="67">
        <v>20</v>
      </c>
      <c r="R25" s="75"/>
      <c r="S25" s="76"/>
      <c r="T25" s="185">
        <f t="shared" si="2"/>
        <v>0</v>
      </c>
      <c r="U25" s="72"/>
      <c r="V25" s="72"/>
      <c r="W25" s="73"/>
      <c r="X25" s="74"/>
      <c r="Y25" s="116"/>
    </row>
    <row r="26" spans="1:25" ht="27" thickBot="1">
      <c r="A26" s="191"/>
      <c r="B26" s="39" t="s">
        <v>32</v>
      </c>
      <c r="C26" s="77" t="s">
        <v>467</v>
      </c>
      <c r="D26" s="41">
        <v>23</v>
      </c>
      <c r="E26" s="42">
        <v>12</v>
      </c>
      <c r="F26" s="186">
        <f t="shared" si="0"/>
        <v>12.3878</v>
      </c>
      <c r="G26" s="44">
        <v>36</v>
      </c>
      <c r="H26" s="44">
        <v>19</v>
      </c>
      <c r="I26" s="45">
        <v>40</v>
      </c>
      <c r="J26" s="46">
        <v>20</v>
      </c>
      <c r="K26" s="47"/>
      <c r="L26" s="48"/>
      <c r="M26" s="185">
        <f t="shared" si="1"/>
        <v>0</v>
      </c>
      <c r="N26" s="50"/>
      <c r="O26" s="50"/>
      <c r="P26" s="51"/>
      <c r="Q26" s="52"/>
      <c r="R26" s="47"/>
      <c r="S26" s="48"/>
      <c r="T26" s="185">
        <f t="shared" si="2"/>
        <v>0</v>
      </c>
      <c r="U26" s="50"/>
      <c r="V26" s="50"/>
      <c r="W26" s="51"/>
      <c r="X26" s="52"/>
      <c r="Y26" s="116"/>
    </row>
    <row r="27" spans="1:25" ht="27" thickBot="1">
      <c r="A27" s="191"/>
      <c r="B27" s="189"/>
      <c r="C27" s="83" t="s">
        <v>224</v>
      </c>
      <c r="D27" s="62">
        <v>23</v>
      </c>
      <c r="E27" s="63">
        <v>12</v>
      </c>
      <c r="F27" s="186">
        <f t="shared" si="0"/>
        <v>12.3878</v>
      </c>
      <c r="G27" s="44">
        <v>36</v>
      </c>
      <c r="H27" s="44">
        <v>19</v>
      </c>
      <c r="I27" s="66">
        <v>40</v>
      </c>
      <c r="J27" s="67">
        <v>20</v>
      </c>
      <c r="K27" s="55"/>
      <c r="L27" s="56"/>
      <c r="M27" s="185">
        <f t="shared" si="1"/>
        <v>0</v>
      </c>
      <c r="N27" s="57"/>
      <c r="O27" s="57"/>
      <c r="P27" s="58"/>
      <c r="Q27" s="59"/>
      <c r="R27" s="55"/>
      <c r="S27" s="56"/>
      <c r="T27" s="185">
        <f t="shared" si="2"/>
        <v>0</v>
      </c>
      <c r="U27" s="57"/>
      <c r="V27" s="57"/>
      <c r="W27" s="58"/>
      <c r="X27" s="59"/>
      <c r="Y27" s="116"/>
    </row>
    <row r="28" spans="1:25" ht="27" thickBot="1">
      <c r="A28" s="191"/>
      <c r="B28" s="189"/>
      <c r="C28" s="110" t="s">
        <v>461</v>
      </c>
      <c r="D28" s="55"/>
      <c r="E28" s="56"/>
      <c r="F28" s="185">
        <f t="shared" si="0"/>
        <v>0</v>
      </c>
      <c r="G28" s="50"/>
      <c r="H28" s="50"/>
      <c r="I28" s="58"/>
      <c r="J28" s="59"/>
      <c r="K28" s="62">
        <v>19</v>
      </c>
      <c r="L28" s="63">
        <v>10</v>
      </c>
      <c r="M28" s="186">
        <f t="shared" si="1"/>
        <v>10.2334</v>
      </c>
      <c r="N28" s="78">
        <v>30</v>
      </c>
      <c r="O28" s="78">
        <v>16</v>
      </c>
      <c r="P28" s="66">
        <v>35</v>
      </c>
      <c r="Q28" s="67">
        <v>20</v>
      </c>
      <c r="R28" s="55"/>
      <c r="S28" s="56"/>
      <c r="T28" s="185">
        <f t="shared" si="2"/>
        <v>0</v>
      </c>
      <c r="U28" s="57"/>
      <c r="V28" s="57"/>
      <c r="W28" s="58"/>
      <c r="X28" s="59"/>
      <c r="Y28" s="116"/>
    </row>
    <row r="29" spans="1:25" ht="27" thickBot="1">
      <c r="A29" s="191"/>
      <c r="B29" s="189"/>
      <c r="C29" s="184" t="s">
        <v>225</v>
      </c>
      <c r="D29" s="55"/>
      <c r="E29" s="56"/>
      <c r="F29" s="185">
        <f t="shared" si="0"/>
        <v>0</v>
      </c>
      <c r="G29" s="50"/>
      <c r="H29" s="50"/>
      <c r="I29" s="58"/>
      <c r="J29" s="59"/>
      <c r="K29" s="62">
        <v>19</v>
      </c>
      <c r="L29" s="63">
        <v>10</v>
      </c>
      <c r="M29" s="186">
        <f t="shared" si="1"/>
        <v>10.2334</v>
      </c>
      <c r="N29" s="78">
        <v>30</v>
      </c>
      <c r="O29" s="78">
        <v>16</v>
      </c>
      <c r="P29" s="66">
        <v>35</v>
      </c>
      <c r="Q29" s="67">
        <v>20</v>
      </c>
      <c r="R29" s="55"/>
      <c r="S29" s="56"/>
      <c r="T29" s="185">
        <f t="shared" si="2"/>
        <v>0</v>
      </c>
      <c r="U29" s="57"/>
      <c r="V29" s="57"/>
      <c r="W29" s="58"/>
      <c r="X29" s="59"/>
      <c r="Y29" s="116"/>
    </row>
    <row r="30" spans="1:25" ht="27" thickBot="1">
      <c r="A30" s="191"/>
      <c r="B30" s="189"/>
      <c r="C30" s="190" t="s">
        <v>226</v>
      </c>
      <c r="D30" s="55"/>
      <c r="E30" s="56"/>
      <c r="F30" s="185">
        <f t="shared" si="0"/>
        <v>0</v>
      </c>
      <c r="G30" s="50"/>
      <c r="H30" s="50"/>
      <c r="I30" s="58"/>
      <c r="J30" s="59"/>
      <c r="K30" s="55"/>
      <c r="L30" s="56"/>
      <c r="M30" s="185">
        <f t="shared" si="1"/>
        <v>0</v>
      </c>
      <c r="N30" s="57"/>
      <c r="O30" s="57"/>
      <c r="P30" s="58"/>
      <c r="Q30" s="59"/>
      <c r="R30" s="62">
        <v>12</v>
      </c>
      <c r="S30" s="63">
        <v>6</v>
      </c>
      <c r="T30" s="186">
        <f t="shared" si="2"/>
        <v>6.4632</v>
      </c>
      <c r="U30" s="192">
        <v>19</v>
      </c>
      <c r="V30" s="192">
        <v>10</v>
      </c>
      <c r="W30" s="66">
        <v>20</v>
      </c>
      <c r="X30" s="67">
        <v>10</v>
      </c>
      <c r="Y30" s="116"/>
    </row>
    <row r="31" spans="1:25" ht="27" thickBot="1">
      <c r="A31" s="191"/>
      <c r="B31" s="189"/>
      <c r="C31" s="83" t="s">
        <v>428</v>
      </c>
      <c r="D31" s="62">
        <v>23</v>
      </c>
      <c r="E31" s="63">
        <v>12</v>
      </c>
      <c r="F31" s="186">
        <f t="shared" si="0"/>
        <v>12.3878</v>
      </c>
      <c r="G31" s="44">
        <v>36</v>
      </c>
      <c r="H31" s="44">
        <v>19</v>
      </c>
      <c r="I31" s="66">
        <v>40</v>
      </c>
      <c r="J31" s="67">
        <v>20</v>
      </c>
      <c r="K31" s="55"/>
      <c r="L31" s="56"/>
      <c r="M31" s="185">
        <f t="shared" si="1"/>
        <v>0</v>
      </c>
      <c r="N31" s="57"/>
      <c r="O31" s="57"/>
      <c r="P31" s="58"/>
      <c r="Q31" s="59"/>
      <c r="R31" s="55"/>
      <c r="S31" s="56"/>
      <c r="T31" s="185">
        <f t="shared" si="2"/>
        <v>0</v>
      </c>
      <c r="U31" s="193"/>
      <c r="V31" s="57"/>
      <c r="W31" s="58"/>
      <c r="X31" s="59"/>
      <c r="Y31" s="116"/>
    </row>
    <row r="32" spans="1:25" ht="27" thickBot="1">
      <c r="A32" s="191"/>
      <c r="B32" s="189"/>
      <c r="C32" s="83" t="s">
        <v>460</v>
      </c>
      <c r="D32" s="62">
        <v>23</v>
      </c>
      <c r="E32" s="63">
        <v>12</v>
      </c>
      <c r="F32" s="186">
        <f t="shared" si="0"/>
        <v>12.3878</v>
      </c>
      <c r="G32" s="44">
        <v>36</v>
      </c>
      <c r="H32" s="44">
        <v>19</v>
      </c>
      <c r="I32" s="66">
        <v>40</v>
      </c>
      <c r="J32" s="67">
        <v>20</v>
      </c>
      <c r="K32" s="55"/>
      <c r="L32" s="56"/>
      <c r="M32" s="185">
        <f t="shared" si="1"/>
        <v>0</v>
      </c>
      <c r="N32" s="57"/>
      <c r="O32" s="57"/>
      <c r="P32" s="58"/>
      <c r="Q32" s="59"/>
      <c r="R32" s="55"/>
      <c r="S32" s="56"/>
      <c r="T32" s="185">
        <f t="shared" si="2"/>
        <v>0</v>
      </c>
      <c r="U32" s="57"/>
      <c r="V32" s="57"/>
      <c r="W32" s="58"/>
      <c r="X32" s="59"/>
      <c r="Y32" s="116"/>
    </row>
    <row r="33" spans="1:25" ht="27" thickBot="1">
      <c r="A33" s="191"/>
      <c r="B33" s="189"/>
      <c r="C33" s="83" t="s">
        <v>227</v>
      </c>
      <c r="D33" s="62">
        <v>23</v>
      </c>
      <c r="E33" s="63">
        <v>12</v>
      </c>
      <c r="F33" s="186">
        <f t="shared" si="0"/>
        <v>12.3878</v>
      </c>
      <c r="G33" s="44">
        <v>36</v>
      </c>
      <c r="H33" s="44">
        <v>19</v>
      </c>
      <c r="I33" s="66">
        <v>40</v>
      </c>
      <c r="J33" s="67">
        <v>20</v>
      </c>
      <c r="K33" s="55"/>
      <c r="L33" s="56"/>
      <c r="M33" s="185">
        <f t="shared" si="1"/>
        <v>0</v>
      </c>
      <c r="N33" s="57"/>
      <c r="O33" s="57"/>
      <c r="P33" s="58"/>
      <c r="Q33" s="59"/>
      <c r="R33" s="55"/>
      <c r="S33" s="56"/>
      <c r="T33" s="185">
        <f t="shared" si="2"/>
        <v>0</v>
      </c>
      <c r="U33" s="57"/>
      <c r="V33" s="57"/>
      <c r="W33" s="58"/>
      <c r="X33" s="59"/>
      <c r="Y33" s="116"/>
    </row>
    <row r="34" spans="1:25" ht="15.75" customHeight="1" thickBot="1">
      <c r="A34" s="191"/>
      <c r="B34" s="189"/>
      <c r="C34" s="82" t="s">
        <v>495</v>
      </c>
      <c r="D34" s="62">
        <v>23</v>
      </c>
      <c r="E34" s="63">
        <v>12</v>
      </c>
      <c r="F34" s="186">
        <f t="shared" si="0"/>
        <v>12.3878</v>
      </c>
      <c r="G34" s="44">
        <v>36</v>
      </c>
      <c r="H34" s="44">
        <v>19</v>
      </c>
      <c r="I34" s="66">
        <v>40</v>
      </c>
      <c r="J34" s="67">
        <v>20</v>
      </c>
      <c r="K34" s="58"/>
      <c r="L34" s="59"/>
      <c r="M34" s="185">
        <f t="shared" si="1"/>
        <v>0</v>
      </c>
      <c r="N34" s="57"/>
      <c r="O34" s="57"/>
      <c r="P34" s="58"/>
      <c r="Q34" s="59"/>
      <c r="R34" s="55"/>
      <c r="S34" s="56"/>
      <c r="T34" s="185">
        <f t="shared" si="2"/>
        <v>0</v>
      </c>
      <c r="U34" s="57"/>
      <c r="V34" s="57"/>
      <c r="W34" s="58"/>
      <c r="X34" s="59"/>
      <c r="Y34" s="116"/>
    </row>
    <row r="35" spans="1:25" ht="27" thickBot="1">
      <c r="A35" s="191"/>
      <c r="B35" s="189"/>
      <c r="C35" s="83" t="s">
        <v>228</v>
      </c>
      <c r="D35" s="62">
        <v>23</v>
      </c>
      <c r="E35" s="63">
        <v>12</v>
      </c>
      <c r="F35" s="186">
        <f t="shared" si="0"/>
        <v>12.3878</v>
      </c>
      <c r="G35" s="44">
        <v>36</v>
      </c>
      <c r="H35" s="44">
        <v>19</v>
      </c>
      <c r="I35" s="66">
        <v>40</v>
      </c>
      <c r="J35" s="67">
        <v>20</v>
      </c>
      <c r="K35" s="58"/>
      <c r="L35" s="59"/>
      <c r="M35" s="185">
        <f t="shared" si="1"/>
        <v>0</v>
      </c>
      <c r="N35" s="57"/>
      <c r="O35" s="57"/>
      <c r="P35" s="58"/>
      <c r="Q35" s="59"/>
      <c r="R35" s="55"/>
      <c r="S35" s="56"/>
      <c r="T35" s="185">
        <f t="shared" si="2"/>
        <v>0</v>
      </c>
      <c r="U35" s="57"/>
      <c r="V35" s="57"/>
      <c r="W35" s="58"/>
      <c r="X35" s="59"/>
      <c r="Y35" s="116"/>
    </row>
    <row r="36" spans="1:25" ht="27" thickBot="1">
      <c r="A36" s="191"/>
      <c r="B36" s="189"/>
      <c r="C36" s="82" t="s">
        <v>229</v>
      </c>
      <c r="D36" s="62">
        <v>23</v>
      </c>
      <c r="E36" s="63">
        <v>12</v>
      </c>
      <c r="F36" s="186">
        <f t="shared" si="0"/>
        <v>12.3878</v>
      </c>
      <c r="G36" s="44">
        <v>36</v>
      </c>
      <c r="H36" s="44">
        <v>19</v>
      </c>
      <c r="I36" s="66">
        <v>40</v>
      </c>
      <c r="J36" s="67">
        <v>20</v>
      </c>
      <c r="K36" s="58"/>
      <c r="L36" s="59"/>
      <c r="M36" s="185">
        <f t="shared" si="1"/>
        <v>0</v>
      </c>
      <c r="N36" s="57"/>
      <c r="O36" s="57"/>
      <c r="P36" s="58"/>
      <c r="Q36" s="59"/>
      <c r="R36" s="55"/>
      <c r="S36" s="56"/>
      <c r="T36" s="185">
        <f t="shared" si="2"/>
        <v>0</v>
      </c>
      <c r="U36" s="55"/>
      <c r="V36" s="55"/>
      <c r="W36" s="58"/>
      <c r="X36" s="59"/>
      <c r="Y36" s="116"/>
    </row>
    <row r="37" spans="1:25" ht="27" thickBot="1">
      <c r="A37" s="191"/>
      <c r="B37" s="189"/>
      <c r="C37" s="83" t="s">
        <v>230</v>
      </c>
      <c r="D37" s="62">
        <v>23</v>
      </c>
      <c r="E37" s="63">
        <v>12</v>
      </c>
      <c r="F37" s="186">
        <f t="shared" si="0"/>
        <v>12.3878</v>
      </c>
      <c r="G37" s="44">
        <v>36</v>
      </c>
      <c r="H37" s="44">
        <v>19</v>
      </c>
      <c r="I37" s="66">
        <v>40</v>
      </c>
      <c r="J37" s="67">
        <v>20</v>
      </c>
      <c r="K37" s="58"/>
      <c r="L37" s="59"/>
      <c r="M37" s="185">
        <f t="shared" si="1"/>
        <v>0</v>
      </c>
      <c r="N37" s="57"/>
      <c r="O37" s="57"/>
      <c r="P37" s="58"/>
      <c r="Q37" s="59"/>
      <c r="R37" s="55"/>
      <c r="S37" s="56"/>
      <c r="T37" s="185">
        <f t="shared" si="2"/>
        <v>0</v>
      </c>
      <c r="U37" s="55"/>
      <c r="V37" s="55"/>
      <c r="W37" s="58"/>
      <c r="X37" s="59"/>
      <c r="Y37" s="116"/>
    </row>
    <row r="38" spans="1:25" ht="27" thickBot="1">
      <c r="A38" s="194"/>
      <c r="B38" s="164"/>
      <c r="C38" s="152" t="s">
        <v>231</v>
      </c>
      <c r="D38" s="70">
        <v>23</v>
      </c>
      <c r="E38" s="71">
        <v>12</v>
      </c>
      <c r="F38" s="186">
        <f t="shared" si="0"/>
        <v>12.3878</v>
      </c>
      <c r="G38" s="44">
        <v>36</v>
      </c>
      <c r="H38" s="44">
        <v>19</v>
      </c>
      <c r="I38" s="66">
        <v>40</v>
      </c>
      <c r="J38" s="67">
        <v>20</v>
      </c>
      <c r="K38" s="73"/>
      <c r="L38" s="74"/>
      <c r="M38" s="185">
        <f t="shared" si="1"/>
        <v>0</v>
      </c>
      <c r="N38" s="72"/>
      <c r="O38" s="72"/>
      <c r="P38" s="73"/>
      <c r="Q38" s="74"/>
      <c r="R38" s="75"/>
      <c r="S38" s="76"/>
      <c r="T38" s="185">
        <f t="shared" si="2"/>
        <v>0</v>
      </c>
      <c r="U38" s="75"/>
      <c r="V38" s="75"/>
      <c r="W38" s="73"/>
      <c r="X38" s="74"/>
      <c r="Y38" s="116"/>
    </row>
    <row r="39" spans="1:25" ht="26.2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</row>
    <row r="40" spans="1:25" ht="22.5" customHeight="1">
      <c r="A40" s="196"/>
      <c r="B40" s="196"/>
      <c r="C40" s="196"/>
      <c r="D40" s="196"/>
      <c r="E40" s="196"/>
      <c r="F40" s="196"/>
      <c r="G40" s="196"/>
      <c r="H40" s="196"/>
      <c r="I40" s="156"/>
      <c r="J40" s="156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19" t="s">
        <v>142</v>
      </c>
      <c r="V40" s="119"/>
      <c r="W40" s="119"/>
      <c r="X40" s="119"/>
      <c r="Y40" s="116"/>
    </row>
    <row r="41" spans="1:25" ht="20.25" customHeight="1">
      <c r="A41" s="196"/>
      <c r="B41" s="196"/>
      <c r="C41" s="196"/>
      <c r="D41" s="196"/>
      <c r="E41" s="196"/>
      <c r="F41" s="196"/>
      <c r="G41" s="196"/>
      <c r="H41" s="196"/>
      <c r="I41" s="195"/>
      <c r="J41" s="195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21" t="s">
        <v>487</v>
      </c>
      <c r="V41" s="119"/>
      <c r="W41" s="119"/>
      <c r="X41" s="119"/>
      <c r="Y41" s="116"/>
    </row>
    <row r="42" spans="1:25" ht="22.5" customHeight="1">
      <c r="A42" s="197"/>
      <c r="B42" s="197"/>
      <c r="C42" s="197"/>
      <c r="D42" s="197"/>
      <c r="E42" s="197"/>
      <c r="F42" s="197"/>
      <c r="G42" s="197"/>
      <c r="H42" s="197"/>
      <c r="I42" s="159"/>
      <c r="J42" s="159"/>
      <c r="K42" s="116"/>
      <c r="L42" s="118"/>
      <c r="M42" s="118"/>
      <c r="N42" s="118"/>
      <c r="O42" s="118"/>
      <c r="P42" s="118"/>
      <c r="Q42" s="118"/>
      <c r="R42" s="116"/>
      <c r="S42" s="117"/>
      <c r="T42" s="117"/>
      <c r="U42" s="198"/>
      <c r="V42" s="199" t="s">
        <v>459</v>
      </c>
      <c r="W42" s="199"/>
      <c r="X42" s="199"/>
      <c r="Y42" s="160"/>
    </row>
    <row r="43" spans="1:29" ht="24" customHeight="1">
      <c r="A43" s="197"/>
      <c r="B43" s="197"/>
      <c r="C43" s="197"/>
      <c r="D43" s="197"/>
      <c r="E43" s="197"/>
      <c r="F43" s="197"/>
      <c r="G43" s="197"/>
      <c r="H43" s="197"/>
      <c r="I43" s="159"/>
      <c r="J43" s="159"/>
      <c r="K43" s="116"/>
      <c r="L43" s="116"/>
      <c r="M43" s="116"/>
      <c r="N43" s="116"/>
      <c r="O43" s="116"/>
      <c r="P43" s="116"/>
      <c r="Q43" s="181" t="s">
        <v>482</v>
      </c>
      <c r="R43" s="181"/>
      <c r="S43" s="181"/>
      <c r="T43" s="181"/>
      <c r="U43" s="181"/>
      <c r="V43" s="181"/>
      <c r="W43" s="181"/>
      <c r="X43" s="181"/>
      <c r="Y43" s="181"/>
      <c r="Z43" s="6"/>
      <c r="AA43" s="6"/>
      <c r="AB43" s="6"/>
      <c r="AC43" s="6"/>
    </row>
    <row r="44" spans="1:25" ht="18" customHeight="1">
      <c r="A44" s="200"/>
      <c r="B44" s="200"/>
      <c r="C44" s="200"/>
      <c r="D44" s="201"/>
      <c r="E44" s="201"/>
      <c r="F44" s="201"/>
      <c r="G44" s="201"/>
      <c r="H44" s="201"/>
      <c r="I44" s="159"/>
      <c r="J44" s="159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6"/>
    </row>
    <row r="45" spans="1:25" ht="18" customHeight="1">
      <c r="A45" s="195"/>
      <c r="B45" s="195"/>
      <c r="C45" s="195"/>
      <c r="D45" s="159"/>
      <c r="E45" s="159"/>
      <c r="F45" s="159"/>
      <c r="G45" s="159"/>
      <c r="H45" s="159"/>
      <c r="I45" s="159"/>
      <c r="J45" s="159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22"/>
      <c r="V45" s="122"/>
      <c r="W45" s="122"/>
      <c r="X45" s="117"/>
      <c r="Y45" s="116"/>
    </row>
    <row r="46" spans="1:25" ht="26.25">
      <c r="A46" s="195"/>
      <c r="B46" s="195"/>
      <c r="C46" s="195"/>
      <c r="D46" s="159"/>
      <c r="E46" s="159"/>
      <c r="F46" s="159"/>
      <c r="G46" s="159"/>
      <c r="H46" s="159"/>
      <c r="I46" s="159"/>
      <c r="J46" s="159"/>
      <c r="K46" s="123"/>
      <c r="L46" s="124"/>
      <c r="M46" s="124"/>
      <c r="N46" s="124"/>
      <c r="O46" s="124"/>
      <c r="P46" s="124"/>
      <c r="Q46" s="124"/>
      <c r="R46" s="124"/>
      <c r="S46" s="117"/>
      <c r="T46" s="117"/>
      <c r="U46" s="117"/>
      <c r="V46" s="117"/>
      <c r="W46" s="117"/>
      <c r="X46" s="117"/>
      <c r="Y46" s="116"/>
    </row>
    <row r="47" spans="1:25" ht="26.25">
      <c r="A47" s="195"/>
      <c r="B47" s="195"/>
      <c r="C47" s="195"/>
      <c r="D47" s="159"/>
      <c r="E47" s="159"/>
      <c r="F47" s="159"/>
      <c r="G47" s="159"/>
      <c r="H47" s="159"/>
      <c r="I47" s="159"/>
      <c r="J47" s="159"/>
      <c r="K47" s="123"/>
      <c r="L47" s="124"/>
      <c r="M47" s="124"/>
      <c r="N47" s="124"/>
      <c r="O47" s="124"/>
      <c r="P47" s="124"/>
      <c r="Q47" s="124"/>
      <c r="R47" s="124"/>
      <c r="S47" s="117"/>
      <c r="T47" s="117"/>
      <c r="U47" s="117"/>
      <c r="V47" s="117"/>
      <c r="W47" s="117"/>
      <c r="X47" s="117"/>
      <c r="Y47" s="116"/>
    </row>
    <row r="48" spans="1:25" ht="26.25">
      <c r="A48" s="195"/>
      <c r="B48" s="195"/>
      <c r="C48" s="195"/>
      <c r="D48" s="159"/>
      <c r="E48" s="159"/>
      <c r="F48" s="159"/>
      <c r="G48" s="159"/>
      <c r="H48" s="159"/>
      <c r="I48" s="159"/>
      <c r="J48" s="159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6"/>
    </row>
    <row r="49" spans="1:25" ht="26.25">
      <c r="A49" s="195"/>
      <c r="B49" s="195"/>
      <c r="C49" s="195"/>
      <c r="D49" s="159"/>
      <c r="E49" s="159"/>
      <c r="F49" s="159"/>
      <c r="G49" s="159"/>
      <c r="H49" s="159"/>
      <c r="I49" s="159"/>
      <c r="J49" s="159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6"/>
    </row>
    <row r="50" spans="1:25" ht="26.25">
      <c r="A50" s="195"/>
      <c r="B50" s="195"/>
      <c r="C50" s="195"/>
      <c r="D50" s="159"/>
      <c r="E50" s="159"/>
      <c r="F50" s="159"/>
      <c r="G50" s="159"/>
      <c r="H50" s="159"/>
      <c r="I50" s="159"/>
      <c r="J50" s="159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6"/>
    </row>
    <row r="51" spans="1:25" ht="26.25">
      <c r="A51" s="195"/>
      <c r="B51" s="195"/>
      <c r="C51" s="195"/>
      <c r="D51" s="159"/>
      <c r="E51" s="159"/>
      <c r="F51" s="159"/>
      <c r="G51" s="159"/>
      <c r="H51" s="159"/>
      <c r="I51" s="159"/>
      <c r="J51" s="159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6"/>
    </row>
  </sheetData>
  <sheetProtection/>
  <mergeCells count="27">
    <mergeCell ref="A1:X1"/>
    <mergeCell ref="U40:X40"/>
    <mergeCell ref="U41:X41"/>
    <mergeCell ref="R5:S5"/>
    <mergeCell ref="N5:O5"/>
    <mergeCell ref="A2:X2"/>
    <mergeCell ref="P5:Q5"/>
    <mergeCell ref="A4:A6"/>
    <mergeCell ref="K4:Q4"/>
    <mergeCell ref="A7:A38"/>
    <mergeCell ref="B13:B17"/>
    <mergeCell ref="R4:X4"/>
    <mergeCell ref="B26:B38"/>
    <mergeCell ref="I5:J5"/>
    <mergeCell ref="B4:B6"/>
    <mergeCell ref="B18:B25"/>
    <mergeCell ref="D4:J4"/>
    <mergeCell ref="V42:X42"/>
    <mergeCell ref="Q43:Y43"/>
    <mergeCell ref="U45:W45"/>
    <mergeCell ref="B7:B12"/>
    <mergeCell ref="U5:V5"/>
    <mergeCell ref="K5:L5"/>
    <mergeCell ref="C4:C6"/>
    <mergeCell ref="D5:E5"/>
    <mergeCell ref="G5:H5"/>
    <mergeCell ref="W5:X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85" zoomScaleNormal="85" zoomScalePageLayoutView="0" workbookViewId="0" topLeftCell="A13">
      <selection activeCell="I36" sqref="I36"/>
    </sheetView>
  </sheetViews>
  <sheetFormatPr defaultColWidth="9.140625" defaultRowHeight="15"/>
  <cols>
    <col min="1" max="1" width="26.8515625" style="0" customWidth="1"/>
    <col min="2" max="2" width="30.140625" style="0" customWidth="1"/>
    <col min="3" max="3" width="51.8515625" style="0" bestFit="1" customWidth="1"/>
    <col min="4" max="4" width="11.8515625" style="0" hidden="1" customWidth="1"/>
    <col min="5" max="5" width="13.140625" style="0" hidden="1" customWidth="1"/>
    <col min="6" max="6" width="18.8515625" style="0" hidden="1" customWidth="1"/>
    <col min="7" max="7" width="11.8515625" style="0" hidden="1" customWidth="1"/>
    <col min="8" max="8" width="13.140625" style="0" hidden="1" customWidth="1"/>
    <col min="9" max="9" width="18.8515625" style="0" customWidth="1"/>
    <col min="10" max="10" width="18.57421875" style="0" customWidth="1"/>
    <col min="11" max="11" width="11.8515625" style="0" hidden="1" customWidth="1"/>
    <col min="12" max="12" width="13.140625" style="0" hidden="1" customWidth="1"/>
    <col min="13" max="13" width="18.8515625" style="0" hidden="1" customWidth="1"/>
    <col min="14" max="14" width="11.8515625" style="0" hidden="1" customWidth="1"/>
    <col min="15" max="15" width="13.140625" style="0" hidden="1" customWidth="1"/>
    <col min="16" max="16" width="19.7109375" style="0" customWidth="1"/>
    <col min="17" max="17" width="18.7109375" style="0" customWidth="1"/>
    <col min="18" max="18" width="11.8515625" style="0" hidden="1" customWidth="1"/>
    <col min="19" max="19" width="13.140625" style="0" hidden="1" customWidth="1"/>
    <col min="20" max="20" width="18.8515625" style="0" hidden="1" customWidth="1"/>
    <col min="21" max="21" width="11.8515625" style="0" hidden="1" customWidth="1"/>
    <col min="22" max="22" width="13.140625" style="0" hidden="1" customWidth="1"/>
    <col min="23" max="23" width="17.28125" style="0" customWidth="1"/>
    <col min="24" max="24" width="23.57421875" style="0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410</v>
      </c>
      <c r="Y3" s="116"/>
    </row>
    <row r="4" spans="1:25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</row>
    <row r="5" spans="1:25" ht="150.75" customHeight="1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50.75" customHeight="1" thickBot="1">
      <c r="A6" s="27"/>
      <c r="B6" s="28"/>
      <c r="C6" s="35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27" thickBot="1">
      <c r="A7" s="202" t="s">
        <v>7</v>
      </c>
      <c r="B7" s="39" t="s">
        <v>33</v>
      </c>
      <c r="C7" s="184" t="s">
        <v>232</v>
      </c>
      <c r="D7" s="47"/>
      <c r="E7" s="48"/>
      <c r="F7" s="49">
        <f>D7*53.86/100</f>
        <v>0</v>
      </c>
      <c r="G7" s="50"/>
      <c r="H7" s="203"/>
      <c r="I7" s="51"/>
      <c r="J7" s="52"/>
      <c r="K7" s="132">
        <v>10</v>
      </c>
      <c r="L7" s="204">
        <v>5</v>
      </c>
      <c r="M7" s="43">
        <f>K7*53.86/100</f>
        <v>5.386</v>
      </c>
      <c r="N7" s="78">
        <v>15</v>
      </c>
      <c r="O7" s="205">
        <v>8</v>
      </c>
      <c r="P7" s="45">
        <v>15</v>
      </c>
      <c r="Q7" s="46">
        <v>10</v>
      </c>
      <c r="R7" s="47"/>
      <c r="S7" s="47"/>
      <c r="T7" s="49">
        <f>R7*53.86/100</f>
        <v>0</v>
      </c>
      <c r="U7" s="50"/>
      <c r="V7" s="203"/>
      <c r="W7" s="51"/>
      <c r="X7" s="52"/>
      <c r="Y7" s="116"/>
    </row>
    <row r="8" spans="1:25" ht="27" thickBot="1">
      <c r="A8" s="125"/>
      <c r="B8" s="53"/>
      <c r="C8" s="190" t="s">
        <v>244</v>
      </c>
      <c r="D8" s="55"/>
      <c r="E8" s="56"/>
      <c r="F8" s="49">
        <f aca="true" t="shared" si="0" ref="F8:F28">D8*53.86/100</f>
        <v>0</v>
      </c>
      <c r="G8" s="57"/>
      <c r="H8" s="206"/>
      <c r="I8" s="58"/>
      <c r="J8" s="59"/>
      <c r="K8" s="55"/>
      <c r="L8" s="56"/>
      <c r="M8" s="49">
        <f aca="true" t="shared" si="1" ref="M8:M28">K8*53.86/100</f>
        <v>0</v>
      </c>
      <c r="N8" s="57"/>
      <c r="O8" s="206"/>
      <c r="P8" s="51"/>
      <c r="Q8" s="52"/>
      <c r="R8" s="132">
        <v>5</v>
      </c>
      <c r="S8" s="132">
        <v>3</v>
      </c>
      <c r="T8" s="43">
        <f aca="true" t="shared" si="2" ref="T8:T28">R8*53.86/100</f>
        <v>2.693</v>
      </c>
      <c r="U8" s="78">
        <v>8</v>
      </c>
      <c r="V8" s="78">
        <v>5</v>
      </c>
      <c r="W8" s="66">
        <v>10</v>
      </c>
      <c r="X8" s="67">
        <v>5</v>
      </c>
      <c r="Y8" s="116"/>
    </row>
    <row r="9" spans="1:25" ht="27" thickBot="1">
      <c r="A9" s="125"/>
      <c r="B9" s="53"/>
      <c r="C9" s="184" t="s">
        <v>233</v>
      </c>
      <c r="D9" s="55"/>
      <c r="E9" s="56"/>
      <c r="F9" s="49">
        <f t="shared" si="0"/>
        <v>0</v>
      </c>
      <c r="G9" s="207"/>
      <c r="H9" s="208"/>
      <c r="I9" s="58"/>
      <c r="J9" s="59"/>
      <c r="K9" s="62">
        <v>10</v>
      </c>
      <c r="L9" s="209">
        <v>5</v>
      </c>
      <c r="M9" s="43">
        <f t="shared" si="1"/>
        <v>5.386</v>
      </c>
      <c r="N9" s="78">
        <v>15</v>
      </c>
      <c r="O9" s="210">
        <v>8</v>
      </c>
      <c r="P9" s="45">
        <v>15</v>
      </c>
      <c r="Q9" s="46">
        <v>10</v>
      </c>
      <c r="R9" s="55"/>
      <c r="S9" s="56"/>
      <c r="T9" s="49">
        <f t="shared" si="2"/>
        <v>0</v>
      </c>
      <c r="U9" s="57"/>
      <c r="V9" s="206"/>
      <c r="W9" s="58"/>
      <c r="X9" s="59"/>
      <c r="Y9" s="116"/>
    </row>
    <row r="10" spans="1:25" ht="27" thickBot="1">
      <c r="A10" s="125"/>
      <c r="B10" s="53"/>
      <c r="C10" s="82" t="s">
        <v>241</v>
      </c>
      <c r="D10" s="62">
        <v>12</v>
      </c>
      <c r="E10" s="63">
        <v>6</v>
      </c>
      <c r="F10" s="43">
        <f t="shared" si="0"/>
        <v>6.4632</v>
      </c>
      <c r="G10" s="64">
        <v>18</v>
      </c>
      <c r="H10" s="65">
        <v>9</v>
      </c>
      <c r="I10" s="66">
        <v>20</v>
      </c>
      <c r="J10" s="67">
        <v>10</v>
      </c>
      <c r="K10" s="55"/>
      <c r="L10" s="56"/>
      <c r="M10" s="49">
        <f t="shared" si="1"/>
        <v>0</v>
      </c>
      <c r="N10" s="57"/>
      <c r="O10" s="206"/>
      <c r="P10" s="51"/>
      <c r="Q10" s="52"/>
      <c r="R10" s="55"/>
      <c r="S10" s="56"/>
      <c r="T10" s="49">
        <f t="shared" si="2"/>
        <v>0</v>
      </c>
      <c r="U10" s="57"/>
      <c r="V10" s="206"/>
      <c r="W10" s="58"/>
      <c r="X10" s="59"/>
      <c r="Y10" s="116"/>
    </row>
    <row r="11" spans="1:25" ht="27" thickBot="1">
      <c r="A11" s="125"/>
      <c r="B11" s="53"/>
      <c r="C11" s="82" t="s">
        <v>240</v>
      </c>
      <c r="D11" s="132">
        <v>10</v>
      </c>
      <c r="E11" s="130">
        <v>5</v>
      </c>
      <c r="F11" s="43">
        <f t="shared" si="0"/>
        <v>5.386</v>
      </c>
      <c r="G11" s="78">
        <v>18</v>
      </c>
      <c r="H11" s="138">
        <v>12</v>
      </c>
      <c r="I11" s="139">
        <v>20</v>
      </c>
      <c r="J11" s="140">
        <v>10</v>
      </c>
      <c r="K11" s="55"/>
      <c r="L11" s="211"/>
      <c r="M11" s="49">
        <f t="shared" si="1"/>
        <v>0</v>
      </c>
      <c r="N11" s="57"/>
      <c r="O11" s="206"/>
      <c r="P11" s="51"/>
      <c r="Q11" s="52"/>
      <c r="R11" s="55"/>
      <c r="S11" s="56"/>
      <c r="T11" s="49">
        <f t="shared" si="2"/>
        <v>0</v>
      </c>
      <c r="U11" s="57"/>
      <c r="V11" s="206"/>
      <c r="W11" s="58"/>
      <c r="X11" s="59"/>
      <c r="Y11" s="116"/>
    </row>
    <row r="12" spans="1:25" ht="27" thickBot="1">
      <c r="A12" s="125"/>
      <c r="B12" s="53"/>
      <c r="C12" s="110" t="s">
        <v>234</v>
      </c>
      <c r="D12" s="55"/>
      <c r="E12" s="56"/>
      <c r="F12" s="49">
        <f t="shared" si="0"/>
        <v>0</v>
      </c>
      <c r="G12" s="207"/>
      <c r="H12" s="208"/>
      <c r="I12" s="58"/>
      <c r="J12" s="59"/>
      <c r="K12" s="62">
        <v>10</v>
      </c>
      <c r="L12" s="209">
        <v>5</v>
      </c>
      <c r="M12" s="43">
        <f t="shared" si="1"/>
        <v>5.386</v>
      </c>
      <c r="N12" s="78">
        <v>15</v>
      </c>
      <c r="O12" s="138">
        <v>8</v>
      </c>
      <c r="P12" s="45">
        <v>15</v>
      </c>
      <c r="Q12" s="46">
        <v>10</v>
      </c>
      <c r="R12" s="55"/>
      <c r="S12" s="56"/>
      <c r="T12" s="49">
        <f t="shared" si="2"/>
        <v>0</v>
      </c>
      <c r="U12" s="57"/>
      <c r="V12" s="206"/>
      <c r="W12" s="58"/>
      <c r="X12" s="59"/>
      <c r="Y12" s="116"/>
    </row>
    <row r="13" spans="1:25" ht="27" thickBot="1">
      <c r="A13" s="125"/>
      <c r="B13" s="53"/>
      <c r="C13" s="184" t="s">
        <v>151</v>
      </c>
      <c r="D13" s="55"/>
      <c r="E13" s="56"/>
      <c r="F13" s="49">
        <f t="shared" si="0"/>
        <v>0</v>
      </c>
      <c r="G13" s="207"/>
      <c r="H13" s="208"/>
      <c r="I13" s="58"/>
      <c r="J13" s="59"/>
      <c r="K13" s="62">
        <v>10</v>
      </c>
      <c r="L13" s="209">
        <v>5</v>
      </c>
      <c r="M13" s="43">
        <f t="shared" si="1"/>
        <v>5.386</v>
      </c>
      <c r="N13" s="78">
        <v>15</v>
      </c>
      <c r="O13" s="138">
        <v>8</v>
      </c>
      <c r="P13" s="45">
        <v>15</v>
      </c>
      <c r="Q13" s="46">
        <v>10</v>
      </c>
      <c r="R13" s="55"/>
      <c r="S13" s="56"/>
      <c r="T13" s="49">
        <f t="shared" si="2"/>
        <v>0</v>
      </c>
      <c r="U13" s="57"/>
      <c r="V13" s="206"/>
      <c r="W13" s="58"/>
      <c r="X13" s="59"/>
      <c r="Y13" s="116"/>
    </row>
    <row r="14" spans="1:25" ht="27" thickBot="1">
      <c r="A14" s="125"/>
      <c r="B14" s="69"/>
      <c r="C14" s="184" t="s">
        <v>150</v>
      </c>
      <c r="D14" s="75"/>
      <c r="E14" s="76"/>
      <c r="F14" s="49">
        <f t="shared" si="0"/>
        <v>0</v>
      </c>
      <c r="G14" s="72"/>
      <c r="H14" s="212"/>
      <c r="I14" s="73"/>
      <c r="J14" s="74"/>
      <c r="K14" s="132">
        <v>5</v>
      </c>
      <c r="L14" s="112">
        <v>3</v>
      </c>
      <c r="M14" s="43">
        <f t="shared" si="1"/>
        <v>2.693</v>
      </c>
      <c r="N14" s="78">
        <v>15</v>
      </c>
      <c r="O14" s="213">
        <v>8</v>
      </c>
      <c r="P14" s="114">
        <v>15</v>
      </c>
      <c r="Q14" s="115">
        <v>10</v>
      </c>
      <c r="R14" s="55"/>
      <c r="S14" s="56"/>
      <c r="T14" s="49">
        <f t="shared" si="2"/>
        <v>0</v>
      </c>
      <c r="U14" s="57"/>
      <c r="V14" s="206"/>
      <c r="W14" s="58"/>
      <c r="X14" s="59"/>
      <c r="Y14" s="116"/>
    </row>
    <row r="15" spans="1:25" ht="27" thickBot="1">
      <c r="A15" s="125"/>
      <c r="B15" s="214" t="s">
        <v>34</v>
      </c>
      <c r="C15" s="77" t="s">
        <v>241</v>
      </c>
      <c r="D15" s="62">
        <v>12</v>
      </c>
      <c r="E15" s="63">
        <v>6</v>
      </c>
      <c r="F15" s="43">
        <f t="shared" si="0"/>
        <v>6.4632</v>
      </c>
      <c r="G15" s="64">
        <v>18</v>
      </c>
      <c r="H15" s="65">
        <v>9</v>
      </c>
      <c r="I15" s="66">
        <v>20</v>
      </c>
      <c r="J15" s="67">
        <v>10</v>
      </c>
      <c r="K15" s="55"/>
      <c r="L15" s="48"/>
      <c r="M15" s="49">
        <f t="shared" si="1"/>
        <v>0</v>
      </c>
      <c r="N15" s="57"/>
      <c r="O15" s="203"/>
      <c r="P15" s="51"/>
      <c r="Q15" s="52"/>
      <c r="R15" s="47"/>
      <c r="S15" s="48"/>
      <c r="T15" s="49">
        <f t="shared" si="2"/>
        <v>0</v>
      </c>
      <c r="U15" s="50"/>
      <c r="V15" s="203"/>
      <c r="W15" s="51"/>
      <c r="X15" s="52"/>
      <c r="Y15" s="116"/>
    </row>
    <row r="16" spans="1:25" ht="27" thickBot="1">
      <c r="A16" s="191"/>
      <c r="B16" s="215"/>
      <c r="C16" s="151" t="s">
        <v>235</v>
      </c>
      <c r="D16" s="75"/>
      <c r="E16" s="76"/>
      <c r="F16" s="49">
        <f t="shared" si="0"/>
        <v>0</v>
      </c>
      <c r="G16" s="72"/>
      <c r="H16" s="212"/>
      <c r="I16" s="73"/>
      <c r="J16" s="74"/>
      <c r="K16" s="62">
        <v>10</v>
      </c>
      <c r="L16" s="209">
        <v>5</v>
      </c>
      <c r="M16" s="43">
        <f t="shared" si="1"/>
        <v>5.386</v>
      </c>
      <c r="N16" s="64">
        <v>15</v>
      </c>
      <c r="O16" s="216">
        <v>8</v>
      </c>
      <c r="P16" s="45">
        <v>15</v>
      </c>
      <c r="Q16" s="46">
        <v>10</v>
      </c>
      <c r="R16" s="75"/>
      <c r="S16" s="76"/>
      <c r="T16" s="49">
        <f t="shared" si="2"/>
        <v>0</v>
      </c>
      <c r="U16" s="72"/>
      <c r="V16" s="212"/>
      <c r="W16" s="73"/>
      <c r="X16" s="74"/>
      <c r="Y16" s="116"/>
    </row>
    <row r="17" spans="1:25" ht="27" thickBot="1">
      <c r="A17" s="191"/>
      <c r="B17" s="39" t="s">
        <v>35</v>
      </c>
      <c r="C17" s="77" t="s">
        <v>236</v>
      </c>
      <c r="D17" s="62">
        <v>13</v>
      </c>
      <c r="E17" s="63">
        <v>7</v>
      </c>
      <c r="F17" s="43">
        <f t="shared" si="0"/>
        <v>7.001799999999999</v>
      </c>
      <c r="G17" s="64">
        <v>30</v>
      </c>
      <c r="H17" s="65">
        <v>15</v>
      </c>
      <c r="I17" s="45">
        <v>20</v>
      </c>
      <c r="J17" s="46">
        <v>10</v>
      </c>
      <c r="K17" s="55"/>
      <c r="L17" s="48"/>
      <c r="M17" s="49">
        <f t="shared" si="1"/>
        <v>0</v>
      </c>
      <c r="N17" s="57"/>
      <c r="O17" s="203"/>
      <c r="P17" s="51"/>
      <c r="Q17" s="52"/>
      <c r="R17" s="47"/>
      <c r="S17" s="48"/>
      <c r="T17" s="49">
        <f t="shared" si="2"/>
        <v>0</v>
      </c>
      <c r="U17" s="50"/>
      <c r="V17" s="203"/>
      <c r="W17" s="51"/>
      <c r="X17" s="52"/>
      <c r="Y17" s="116"/>
    </row>
    <row r="18" spans="1:25" ht="27" thickBot="1">
      <c r="A18" s="191"/>
      <c r="B18" s="53"/>
      <c r="C18" s="217" t="s">
        <v>476</v>
      </c>
      <c r="D18" s="98"/>
      <c r="E18" s="88"/>
      <c r="F18" s="49">
        <f>D18*53.86/100</f>
        <v>0</v>
      </c>
      <c r="G18" s="218">
        <v>30</v>
      </c>
      <c r="H18" s="219">
        <v>15</v>
      </c>
      <c r="I18" s="220">
        <v>20</v>
      </c>
      <c r="J18" s="221">
        <v>10</v>
      </c>
      <c r="K18" s="55"/>
      <c r="L18" s="211"/>
      <c r="M18" s="49">
        <f>K18*53.86/100</f>
        <v>0</v>
      </c>
      <c r="N18" s="57"/>
      <c r="O18" s="222"/>
      <c r="P18" s="51"/>
      <c r="Q18" s="52"/>
      <c r="R18" s="223"/>
      <c r="S18" s="224"/>
      <c r="T18" s="49">
        <f>R18*53.86/100</f>
        <v>0</v>
      </c>
      <c r="U18" s="225"/>
      <c r="V18" s="226"/>
      <c r="W18" s="227"/>
      <c r="X18" s="228"/>
      <c r="Y18" s="116"/>
    </row>
    <row r="19" spans="1:25" ht="27" thickBot="1">
      <c r="A19" s="191"/>
      <c r="B19" s="69"/>
      <c r="C19" s="229" t="s">
        <v>237</v>
      </c>
      <c r="D19" s="75"/>
      <c r="E19" s="76"/>
      <c r="F19" s="49">
        <f t="shared" si="0"/>
        <v>0</v>
      </c>
      <c r="G19" s="72"/>
      <c r="H19" s="212"/>
      <c r="I19" s="73"/>
      <c r="J19" s="74"/>
      <c r="K19" s="62">
        <v>10</v>
      </c>
      <c r="L19" s="209">
        <v>5</v>
      </c>
      <c r="M19" s="43">
        <f t="shared" si="1"/>
        <v>5.386</v>
      </c>
      <c r="N19" s="64">
        <v>15</v>
      </c>
      <c r="O19" s="216">
        <v>8</v>
      </c>
      <c r="P19" s="45">
        <v>15</v>
      </c>
      <c r="Q19" s="46">
        <v>10</v>
      </c>
      <c r="R19" s="75"/>
      <c r="S19" s="76"/>
      <c r="T19" s="49">
        <f t="shared" si="2"/>
        <v>0</v>
      </c>
      <c r="U19" s="72"/>
      <c r="V19" s="212"/>
      <c r="W19" s="73"/>
      <c r="X19" s="74"/>
      <c r="Y19" s="116"/>
    </row>
    <row r="20" spans="1:25" ht="27" thickBot="1">
      <c r="A20" s="191"/>
      <c r="B20" s="39" t="s">
        <v>36</v>
      </c>
      <c r="C20" s="82" t="s">
        <v>240</v>
      </c>
      <c r="D20" s="230">
        <v>10</v>
      </c>
      <c r="E20" s="231">
        <v>5</v>
      </c>
      <c r="F20" s="43">
        <f t="shared" si="0"/>
        <v>5.386</v>
      </c>
      <c r="G20" s="232">
        <v>18</v>
      </c>
      <c r="H20" s="210">
        <v>12</v>
      </c>
      <c r="I20" s="79">
        <v>20</v>
      </c>
      <c r="J20" s="137">
        <v>10</v>
      </c>
      <c r="K20" s="55"/>
      <c r="L20" s="211"/>
      <c r="M20" s="49">
        <f t="shared" si="1"/>
        <v>0</v>
      </c>
      <c r="N20" s="57"/>
      <c r="O20" s="222"/>
      <c r="P20" s="51"/>
      <c r="Q20" s="52"/>
      <c r="R20" s="233"/>
      <c r="S20" s="211"/>
      <c r="T20" s="49">
        <f t="shared" si="2"/>
        <v>0</v>
      </c>
      <c r="U20" s="234"/>
      <c r="V20" s="222"/>
      <c r="W20" s="51"/>
      <c r="X20" s="52"/>
      <c r="Y20" s="116"/>
    </row>
    <row r="21" spans="1:25" ht="27" thickBot="1">
      <c r="A21" s="191"/>
      <c r="B21" s="53"/>
      <c r="C21" s="190" t="s">
        <v>417</v>
      </c>
      <c r="D21" s="47"/>
      <c r="E21" s="48"/>
      <c r="F21" s="49">
        <f t="shared" si="0"/>
        <v>0</v>
      </c>
      <c r="G21" s="50"/>
      <c r="H21" s="203"/>
      <c r="I21" s="108"/>
      <c r="J21" s="109"/>
      <c r="K21" s="233"/>
      <c r="L21" s="233"/>
      <c r="M21" s="49">
        <f t="shared" si="1"/>
        <v>0</v>
      </c>
      <c r="N21" s="233"/>
      <c r="O21" s="233"/>
      <c r="P21" s="47"/>
      <c r="Q21" s="48"/>
      <c r="R21" s="230">
        <v>10</v>
      </c>
      <c r="S21" s="230">
        <v>5</v>
      </c>
      <c r="T21" s="43">
        <f t="shared" si="2"/>
        <v>5.386</v>
      </c>
      <c r="U21" s="113">
        <v>15</v>
      </c>
      <c r="V21" s="213">
        <v>8</v>
      </c>
      <c r="W21" s="142">
        <v>10</v>
      </c>
      <c r="X21" s="143">
        <v>5</v>
      </c>
      <c r="Y21" s="116"/>
    </row>
    <row r="22" spans="1:25" ht="27" thickBot="1">
      <c r="A22" s="191"/>
      <c r="B22" s="53"/>
      <c r="C22" s="83" t="s">
        <v>238</v>
      </c>
      <c r="D22" s="132">
        <v>10</v>
      </c>
      <c r="E22" s="130">
        <v>5</v>
      </c>
      <c r="F22" s="43">
        <f t="shared" si="0"/>
        <v>5.386</v>
      </c>
      <c r="G22" s="78">
        <v>18</v>
      </c>
      <c r="H22" s="138">
        <v>9</v>
      </c>
      <c r="I22" s="139">
        <v>20</v>
      </c>
      <c r="J22" s="140">
        <v>10</v>
      </c>
      <c r="K22" s="233"/>
      <c r="L22" s="233"/>
      <c r="M22" s="49">
        <f t="shared" si="1"/>
        <v>0</v>
      </c>
      <c r="N22" s="57"/>
      <c r="O22" s="222"/>
      <c r="P22" s="51"/>
      <c r="Q22" s="52"/>
      <c r="R22" s="55"/>
      <c r="S22" s="56"/>
      <c r="T22" s="49">
        <f t="shared" si="2"/>
        <v>0</v>
      </c>
      <c r="U22" s="57"/>
      <c r="V22" s="206"/>
      <c r="W22" s="58"/>
      <c r="X22" s="59"/>
      <c r="Y22" s="116"/>
    </row>
    <row r="23" spans="1:25" ht="27" thickBot="1">
      <c r="A23" s="191"/>
      <c r="B23" s="53"/>
      <c r="C23" s="83" t="s">
        <v>239</v>
      </c>
      <c r="D23" s="62">
        <v>12</v>
      </c>
      <c r="E23" s="63">
        <v>6</v>
      </c>
      <c r="F23" s="43">
        <f t="shared" si="0"/>
        <v>6.4632</v>
      </c>
      <c r="G23" s="64">
        <v>18</v>
      </c>
      <c r="H23" s="65">
        <v>9</v>
      </c>
      <c r="I23" s="66">
        <v>20</v>
      </c>
      <c r="J23" s="67">
        <v>10</v>
      </c>
      <c r="K23" s="55"/>
      <c r="L23" s="56"/>
      <c r="M23" s="49">
        <f t="shared" si="1"/>
        <v>0</v>
      </c>
      <c r="N23" s="57"/>
      <c r="O23" s="206"/>
      <c r="P23" s="58"/>
      <c r="Q23" s="59"/>
      <c r="R23" s="55"/>
      <c r="S23" s="56"/>
      <c r="T23" s="49">
        <f t="shared" si="2"/>
        <v>0</v>
      </c>
      <c r="U23" s="57"/>
      <c r="V23" s="206"/>
      <c r="W23" s="58"/>
      <c r="X23" s="59"/>
      <c r="Y23" s="116"/>
    </row>
    <row r="24" spans="1:25" ht="27" thickBot="1">
      <c r="A24" s="191"/>
      <c r="B24" s="69"/>
      <c r="C24" s="83" t="s">
        <v>152</v>
      </c>
      <c r="D24" s="100">
        <v>10</v>
      </c>
      <c r="E24" s="112">
        <v>5</v>
      </c>
      <c r="F24" s="43">
        <f t="shared" si="0"/>
        <v>5.386</v>
      </c>
      <c r="G24" s="113">
        <v>18</v>
      </c>
      <c r="H24" s="213">
        <v>9</v>
      </c>
      <c r="I24" s="114">
        <v>20</v>
      </c>
      <c r="J24" s="115">
        <v>10</v>
      </c>
      <c r="K24" s="55"/>
      <c r="L24" s="76"/>
      <c r="M24" s="49">
        <f t="shared" si="1"/>
        <v>0</v>
      </c>
      <c r="N24" s="57"/>
      <c r="O24" s="212"/>
      <c r="P24" s="51"/>
      <c r="Q24" s="52"/>
      <c r="R24" s="75"/>
      <c r="S24" s="76"/>
      <c r="T24" s="49">
        <f t="shared" si="2"/>
        <v>0</v>
      </c>
      <c r="U24" s="72"/>
      <c r="V24" s="212"/>
      <c r="W24" s="73"/>
      <c r="X24" s="74"/>
      <c r="Y24" s="116"/>
    </row>
    <row r="25" spans="1:25" ht="27" thickBot="1">
      <c r="A25" s="191"/>
      <c r="B25" s="39" t="s">
        <v>153</v>
      </c>
      <c r="C25" s="82" t="s">
        <v>240</v>
      </c>
      <c r="D25" s="230">
        <v>10</v>
      </c>
      <c r="E25" s="231">
        <v>5</v>
      </c>
      <c r="F25" s="43">
        <f t="shared" si="0"/>
        <v>5.386</v>
      </c>
      <c r="G25" s="113">
        <v>18</v>
      </c>
      <c r="H25" s="213">
        <v>12</v>
      </c>
      <c r="I25" s="235">
        <v>20</v>
      </c>
      <c r="J25" s="236">
        <v>10</v>
      </c>
      <c r="K25" s="55"/>
      <c r="L25" s="76"/>
      <c r="M25" s="49">
        <f t="shared" si="1"/>
        <v>0</v>
      </c>
      <c r="N25" s="57"/>
      <c r="O25" s="222"/>
      <c r="P25" s="51"/>
      <c r="Q25" s="52"/>
      <c r="R25" s="233"/>
      <c r="S25" s="211"/>
      <c r="T25" s="49">
        <f t="shared" si="2"/>
        <v>0</v>
      </c>
      <c r="U25" s="234"/>
      <c r="V25" s="222"/>
      <c r="W25" s="237"/>
      <c r="X25" s="238"/>
      <c r="Y25" s="116"/>
    </row>
    <row r="26" spans="1:25" ht="27" thickBot="1">
      <c r="A26" s="191"/>
      <c r="B26" s="53"/>
      <c r="C26" s="110" t="s">
        <v>242</v>
      </c>
      <c r="D26" s="98"/>
      <c r="E26" s="88"/>
      <c r="F26" s="49">
        <f t="shared" si="0"/>
        <v>0</v>
      </c>
      <c r="G26" s="89"/>
      <c r="H26" s="239"/>
      <c r="I26" s="90"/>
      <c r="J26" s="91"/>
      <c r="K26" s="132">
        <v>10</v>
      </c>
      <c r="L26" s="112">
        <v>5</v>
      </c>
      <c r="M26" s="43">
        <f t="shared" si="1"/>
        <v>5.386</v>
      </c>
      <c r="N26" s="64">
        <v>15</v>
      </c>
      <c r="O26" s="216">
        <v>8</v>
      </c>
      <c r="P26" s="45">
        <v>15</v>
      </c>
      <c r="Q26" s="46">
        <v>10</v>
      </c>
      <c r="R26" s="98"/>
      <c r="S26" s="88"/>
      <c r="T26" s="49">
        <f t="shared" si="2"/>
        <v>0</v>
      </c>
      <c r="U26" s="89"/>
      <c r="V26" s="239"/>
      <c r="W26" s="90"/>
      <c r="X26" s="91"/>
      <c r="Y26" s="116"/>
    </row>
    <row r="27" spans="1:25" ht="27" thickBot="1">
      <c r="A27" s="191"/>
      <c r="B27" s="53"/>
      <c r="C27" s="184" t="s">
        <v>154</v>
      </c>
      <c r="D27" s="98"/>
      <c r="E27" s="88"/>
      <c r="F27" s="49">
        <f t="shared" si="0"/>
        <v>0</v>
      </c>
      <c r="G27" s="89"/>
      <c r="H27" s="239"/>
      <c r="I27" s="90"/>
      <c r="J27" s="91"/>
      <c r="K27" s="132">
        <v>10</v>
      </c>
      <c r="L27" s="112">
        <v>5</v>
      </c>
      <c r="M27" s="43">
        <f t="shared" si="1"/>
        <v>5.386</v>
      </c>
      <c r="N27" s="64">
        <v>15</v>
      </c>
      <c r="O27" s="216">
        <v>8</v>
      </c>
      <c r="P27" s="45">
        <v>15</v>
      </c>
      <c r="Q27" s="46">
        <v>10</v>
      </c>
      <c r="R27" s="98"/>
      <c r="S27" s="88"/>
      <c r="T27" s="49">
        <f t="shared" si="2"/>
        <v>0</v>
      </c>
      <c r="U27" s="89"/>
      <c r="V27" s="239"/>
      <c r="W27" s="90"/>
      <c r="X27" s="91"/>
      <c r="Y27" s="116"/>
    </row>
    <row r="28" spans="1:25" ht="27" thickBot="1">
      <c r="A28" s="194"/>
      <c r="B28" s="69"/>
      <c r="C28" s="151" t="s">
        <v>243</v>
      </c>
      <c r="D28" s="75"/>
      <c r="E28" s="76"/>
      <c r="F28" s="49">
        <f t="shared" si="0"/>
        <v>0</v>
      </c>
      <c r="G28" s="72"/>
      <c r="H28" s="212"/>
      <c r="I28" s="73"/>
      <c r="J28" s="74"/>
      <c r="K28" s="132">
        <v>10</v>
      </c>
      <c r="L28" s="112">
        <v>5</v>
      </c>
      <c r="M28" s="43">
        <f t="shared" si="1"/>
        <v>5.386</v>
      </c>
      <c r="N28" s="64">
        <v>15</v>
      </c>
      <c r="O28" s="240">
        <v>8</v>
      </c>
      <c r="P28" s="45">
        <v>15</v>
      </c>
      <c r="Q28" s="46">
        <v>10</v>
      </c>
      <c r="R28" s="75"/>
      <c r="S28" s="76"/>
      <c r="T28" s="49">
        <f t="shared" si="2"/>
        <v>0</v>
      </c>
      <c r="U28" s="72"/>
      <c r="V28" s="212"/>
      <c r="W28" s="73"/>
      <c r="X28" s="74"/>
      <c r="Y28" s="116"/>
    </row>
    <row r="29" spans="1:25" ht="26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</row>
    <row r="30" spans="1:25" ht="26.25">
      <c r="A30" s="241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</row>
    <row r="31" spans="1:25" ht="26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8"/>
      <c r="M31" s="118"/>
      <c r="N31" s="118"/>
      <c r="O31" s="118"/>
      <c r="P31" s="118"/>
      <c r="Q31" s="118"/>
      <c r="R31" s="116"/>
      <c r="S31" s="116"/>
      <c r="T31" s="116"/>
      <c r="U31" s="119" t="s">
        <v>142</v>
      </c>
      <c r="V31" s="119"/>
      <c r="W31" s="119"/>
      <c r="X31" s="119"/>
      <c r="Y31" s="116"/>
    </row>
    <row r="32" spans="1:25" ht="26.25">
      <c r="A32" s="120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21" t="s">
        <v>483</v>
      </c>
      <c r="V32" s="119"/>
      <c r="W32" s="119"/>
      <c r="X32" s="119"/>
      <c r="Y32" s="116"/>
    </row>
    <row r="33" spans="1:25" ht="26.2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7"/>
      <c r="L33" s="117"/>
      <c r="M33" s="117"/>
      <c r="N33" s="117"/>
      <c r="O33" s="117"/>
      <c r="P33" s="117"/>
      <c r="Q33" s="117"/>
      <c r="R33" s="117"/>
      <c r="S33" s="116"/>
      <c r="T33" s="116"/>
      <c r="U33" s="122" t="s">
        <v>459</v>
      </c>
      <c r="V33" s="122"/>
      <c r="W33" s="122"/>
      <c r="X33" s="122"/>
      <c r="Y33" s="116"/>
    </row>
    <row r="34" spans="1:25" ht="26.2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60"/>
      <c r="L34" s="155"/>
      <c r="M34" s="155"/>
      <c r="N34" s="155"/>
      <c r="O34" s="155"/>
      <c r="P34" s="116"/>
      <c r="Q34" s="161" t="s">
        <v>469</v>
      </c>
      <c r="R34" s="161"/>
      <c r="S34" s="161"/>
      <c r="T34" s="161"/>
      <c r="U34" s="161"/>
      <c r="V34" s="161"/>
      <c r="W34" s="161"/>
      <c r="X34" s="161"/>
      <c r="Y34" s="161"/>
    </row>
    <row r="35" spans="1:25" ht="15.7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60"/>
      <c r="L35" s="155"/>
      <c r="M35" s="155"/>
      <c r="N35" s="155"/>
      <c r="O35" s="155"/>
      <c r="P35" s="155"/>
      <c r="Q35" s="155"/>
      <c r="R35" s="155"/>
      <c r="S35" s="116"/>
      <c r="T35" s="116"/>
      <c r="U35" s="117"/>
      <c r="V35" s="117"/>
      <c r="W35" s="117"/>
      <c r="X35" s="117"/>
      <c r="Y35" s="116"/>
    </row>
    <row r="36" spans="1:25" ht="26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</row>
    <row r="37" spans="1:25" ht="26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1:25" ht="26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1:25" ht="26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</row>
  </sheetData>
  <sheetProtection/>
  <mergeCells count="27">
    <mergeCell ref="A1:X1"/>
    <mergeCell ref="B25:B28"/>
    <mergeCell ref="W5:X5"/>
    <mergeCell ref="B7:B14"/>
    <mergeCell ref="B20:B24"/>
    <mergeCell ref="A2:X2"/>
    <mergeCell ref="K4:Q4"/>
    <mergeCell ref="N5:O5"/>
    <mergeCell ref="P5:Q5"/>
    <mergeCell ref="R4:X4"/>
    <mergeCell ref="B15:B16"/>
    <mergeCell ref="U5:V5"/>
    <mergeCell ref="D4:J4"/>
    <mergeCell ref="D5:E5"/>
    <mergeCell ref="K5:L5"/>
    <mergeCell ref="R5:S5"/>
    <mergeCell ref="G5:H5"/>
    <mergeCell ref="Q34:Y34"/>
    <mergeCell ref="U32:X32"/>
    <mergeCell ref="U33:X33"/>
    <mergeCell ref="A7:A28"/>
    <mergeCell ref="A4:A6"/>
    <mergeCell ref="B4:B6"/>
    <mergeCell ref="C4:C6"/>
    <mergeCell ref="U31:X31"/>
    <mergeCell ref="I5:J5"/>
    <mergeCell ref="B17:B19"/>
  </mergeCells>
  <printOptions/>
  <pageMargins left="0.3937007874015748" right="0.35433070866141736" top="0.7480314960629921" bottom="0.7480314960629921" header="0.31496062992125984" footer="0.31496062992125984"/>
  <pageSetup fitToHeight="1" fitToWidth="1" horizontalDpi="600" verticalDpi="600" orientation="portrait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70" zoomScaleNormal="70" zoomScalePageLayoutView="0" workbookViewId="0" topLeftCell="A35">
      <selection activeCell="I8" sqref="I8"/>
    </sheetView>
  </sheetViews>
  <sheetFormatPr defaultColWidth="9.140625" defaultRowHeight="15"/>
  <cols>
    <col min="1" max="1" width="24.57421875" style="0" customWidth="1"/>
    <col min="2" max="2" width="26.00390625" style="0" customWidth="1"/>
    <col min="3" max="3" width="71.00390625" style="0" bestFit="1" customWidth="1"/>
    <col min="4" max="4" width="11.8515625" style="0" hidden="1" customWidth="1"/>
    <col min="5" max="5" width="13.140625" style="0" hidden="1" customWidth="1"/>
    <col min="6" max="6" width="18.8515625" style="0" hidden="1" customWidth="1"/>
    <col min="7" max="7" width="11.8515625" style="0" hidden="1" customWidth="1"/>
    <col min="8" max="8" width="13.140625" style="0" hidden="1" customWidth="1"/>
    <col min="9" max="9" width="19.421875" style="0" customWidth="1"/>
    <col min="10" max="10" width="19.00390625" style="0" customWidth="1"/>
    <col min="11" max="11" width="11.8515625" style="0" hidden="1" customWidth="1"/>
    <col min="12" max="12" width="13.140625" style="0" hidden="1" customWidth="1"/>
    <col min="13" max="13" width="18.8515625" style="0" hidden="1" customWidth="1"/>
    <col min="14" max="14" width="11.8515625" style="0" hidden="1" customWidth="1"/>
    <col min="15" max="15" width="13.140625" style="0" hidden="1" customWidth="1"/>
    <col min="16" max="16" width="19.8515625" style="0" customWidth="1"/>
    <col min="17" max="17" width="19.57421875" style="0" customWidth="1"/>
    <col min="18" max="18" width="11.8515625" style="0" hidden="1" customWidth="1"/>
    <col min="19" max="19" width="13.140625" style="0" hidden="1" customWidth="1"/>
    <col min="20" max="20" width="18.8515625" style="0" hidden="1" customWidth="1"/>
    <col min="21" max="21" width="11.8515625" style="0" hidden="1" customWidth="1"/>
    <col min="22" max="22" width="13.140625" style="0" hidden="1" customWidth="1"/>
    <col min="23" max="23" width="21.421875" style="0" customWidth="1"/>
    <col min="24" max="24" width="21.57421875" style="0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409</v>
      </c>
      <c r="Y3" s="116"/>
    </row>
    <row r="4" spans="1:25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</row>
    <row r="5" spans="1:25" ht="150.75" customHeight="1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26" customHeight="1" thickBot="1">
      <c r="A6" s="27"/>
      <c r="B6" s="28"/>
      <c r="C6" s="35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45" customHeight="1" thickBot="1">
      <c r="A7" s="202" t="s">
        <v>8</v>
      </c>
      <c r="B7" s="39" t="s">
        <v>37</v>
      </c>
      <c r="C7" s="242" t="s">
        <v>226</v>
      </c>
      <c r="D7" s="47"/>
      <c r="E7" s="48"/>
      <c r="F7" s="49">
        <f>D7*53.86/100</f>
        <v>0</v>
      </c>
      <c r="G7" s="51"/>
      <c r="H7" s="52"/>
      <c r="I7" s="51"/>
      <c r="J7" s="52"/>
      <c r="K7" s="47"/>
      <c r="L7" s="48"/>
      <c r="M7" s="49">
        <f>K7*53.86/100</f>
        <v>0</v>
      </c>
      <c r="N7" s="50"/>
      <c r="O7" s="50"/>
      <c r="P7" s="51"/>
      <c r="Q7" s="52"/>
      <c r="R7" s="41">
        <v>5</v>
      </c>
      <c r="S7" s="42">
        <v>3</v>
      </c>
      <c r="T7" s="43">
        <f>R7*53.86/100</f>
        <v>2.693</v>
      </c>
      <c r="U7" s="44">
        <v>8</v>
      </c>
      <c r="V7" s="44">
        <v>5</v>
      </c>
      <c r="W7" s="45">
        <v>10</v>
      </c>
      <c r="X7" s="46">
        <v>5</v>
      </c>
      <c r="Y7" s="116"/>
    </row>
    <row r="8" spans="1:25" ht="45" customHeight="1" thickBot="1">
      <c r="A8" s="125"/>
      <c r="B8" s="53"/>
      <c r="C8" s="82" t="s">
        <v>136</v>
      </c>
      <c r="D8" s="102">
        <v>12</v>
      </c>
      <c r="E8" s="103">
        <v>6</v>
      </c>
      <c r="F8" s="43">
        <f aca="true" t="shared" si="0" ref="F8:F42">D8*53.86/100</f>
        <v>6.4632</v>
      </c>
      <c r="G8" s="97">
        <v>18</v>
      </c>
      <c r="H8" s="97">
        <v>9</v>
      </c>
      <c r="I8" s="104">
        <v>20</v>
      </c>
      <c r="J8" s="105">
        <v>10</v>
      </c>
      <c r="K8" s="106"/>
      <c r="L8" s="107"/>
      <c r="M8" s="49">
        <f aca="true" t="shared" si="1" ref="M8:M42">K8*53.86/100</f>
        <v>0</v>
      </c>
      <c r="N8" s="86"/>
      <c r="O8" s="86"/>
      <c r="P8" s="108"/>
      <c r="Q8" s="109"/>
      <c r="R8" s="106"/>
      <c r="S8" s="107"/>
      <c r="T8" s="49">
        <f aca="true" t="shared" si="2" ref="T8:T42">R8*53.86/100</f>
        <v>0</v>
      </c>
      <c r="U8" s="86"/>
      <c r="V8" s="86"/>
      <c r="W8" s="108"/>
      <c r="X8" s="109"/>
      <c r="Y8" s="116"/>
    </row>
    <row r="9" spans="1:25" ht="45" customHeight="1" thickBot="1">
      <c r="A9" s="125"/>
      <c r="B9" s="53"/>
      <c r="C9" s="229" t="s">
        <v>135</v>
      </c>
      <c r="D9" s="75"/>
      <c r="E9" s="76"/>
      <c r="F9" s="49">
        <f t="shared" si="0"/>
        <v>0</v>
      </c>
      <c r="G9" s="72"/>
      <c r="H9" s="72"/>
      <c r="I9" s="73"/>
      <c r="J9" s="74"/>
      <c r="K9" s="70">
        <v>10</v>
      </c>
      <c r="L9" s="71">
        <v>5</v>
      </c>
      <c r="M9" s="43">
        <f t="shared" si="1"/>
        <v>5.386</v>
      </c>
      <c r="N9" s="113">
        <v>15</v>
      </c>
      <c r="O9" s="113">
        <v>8</v>
      </c>
      <c r="P9" s="114">
        <v>15</v>
      </c>
      <c r="Q9" s="136">
        <v>10</v>
      </c>
      <c r="R9" s="75"/>
      <c r="S9" s="76"/>
      <c r="T9" s="49">
        <f t="shared" si="2"/>
        <v>0</v>
      </c>
      <c r="U9" s="72"/>
      <c r="V9" s="72"/>
      <c r="W9" s="73"/>
      <c r="X9" s="74"/>
      <c r="Y9" s="116"/>
    </row>
    <row r="10" spans="1:25" ht="45" customHeight="1" thickBot="1">
      <c r="A10" s="125"/>
      <c r="B10" s="39" t="s">
        <v>38</v>
      </c>
      <c r="C10" s="54" t="s">
        <v>245</v>
      </c>
      <c r="D10" s="41">
        <v>28</v>
      </c>
      <c r="E10" s="42">
        <v>12</v>
      </c>
      <c r="F10" s="43">
        <f t="shared" si="0"/>
        <v>15.0808</v>
      </c>
      <c r="G10" s="44">
        <v>45</v>
      </c>
      <c r="H10" s="44">
        <v>25</v>
      </c>
      <c r="I10" s="45">
        <v>45</v>
      </c>
      <c r="J10" s="46">
        <v>25</v>
      </c>
      <c r="K10" s="47"/>
      <c r="L10" s="48"/>
      <c r="M10" s="49">
        <f t="shared" si="1"/>
        <v>0</v>
      </c>
      <c r="N10" s="50"/>
      <c r="O10" s="50"/>
      <c r="P10" s="51"/>
      <c r="Q10" s="52"/>
      <c r="R10" s="47"/>
      <c r="S10" s="48"/>
      <c r="T10" s="49">
        <f t="shared" si="2"/>
        <v>0</v>
      </c>
      <c r="U10" s="50"/>
      <c r="V10" s="50"/>
      <c r="W10" s="51"/>
      <c r="X10" s="52"/>
      <c r="Y10" s="116"/>
    </row>
    <row r="11" spans="1:25" ht="45" customHeight="1" thickBot="1">
      <c r="A11" s="125"/>
      <c r="B11" s="53"/>
      <c r="C11" s="243" t="s">
        <v>246</v>
      </c>
      <c r="D11" s="55"/>
      <c r="E11" s="56"/>
      <c r="F11" s="49">
        <f t="shared" si="0"/>
        <v>0</v>
      </c>
      <c r="G11" s="57"/>
      <c r="H11" s="57"/>
      <c r="I11" s="58"/>
      <c r="J11" s="59"/>
      <c r="K11" s="62">
        <v>22</v>
      </c>
      <c r="L11" s="63">
        <v>11</v>
      </c>
      <c r="M11" s="43">
        <f t="shared" si="1"/>
        <v>11.849200000000002</v>
      </c>
      <c r="N11" s="64">
        <v>25</v>
      </c>
      <c r="O11" s="64">
        <v>20</v>
      </c>
      <c r="P11" s="66">
        <v>35</v>
      </c>
      <c r="Q11" s="67">
        <v>20</v>
      </c>
      <c r="R11" s="55"/>
      <c r="S11" s="56"/>
      <c r="T11" s="49">
        <f t="shared" si="2"/>
        <v>0</v>
      </c>
      <c r="U11" s="57"/>
      <c r="V11" s="57"/>
      <c r="W11" s="58"/>
      <c r="X11" s="59"/>
      <c r="Y11" s="116"/>
    </row>
    <row r="12" spans="1:25" ht="45" customHeight="1" thickBot="1">
      <c r="A12" s="125"/>
      <c r="B12" s="53"/>
      <c r="C12" s="60" t="s">
        <v>247</v>
      </c>
      <c r="D12" s="62">
        <v>28</v>
      </c>
      <c r="E12" s="63">
        <v>14</v>
      </c>
      <c r="F12" s="43">
        <f t="shared" si="0"/>
        <v>15.0808</v>
      </c>
      <c r="G12" s="78">
        <v>45</v>
      </c>
      <c r="H12" s="78">
        <v>25</v>
      </c>
      <c r="I12" s="66">
        <v>45</v>
      </c>
      <c r="J12" s="67">
        <v>25</v>
      </c>
      <c r="K12" s="55"/>
      <c r="L12" s="56"/>
      <c r="M12" s="49">
        <f t="shared" si="1"/>
        <v>0</v>
      </c>
      <c r="N12" s="57"/>
      <c r="O12" s="57"/>
      <c r="P12" s="58"/>
      <c r="Q12" s="59"/>
      <c r="R12" s="55"/>
      <c r="S12" s="56"/>
      <c r="T12" s="49">
        <f t="shared" si="2"/>
        <v>0</v>
      </c>
      <c r="U12" s="57"/>
      <c r="V12" s="57"/>
      <c r="W12" s="58"/>
      <c r="X12" s="59"/>
      <c r="Y12" s="116"/>
    </row>
    <row r="13" spans="1:25" ht="45" customHeight="1" thickBot="1">
      <c r="A13" s="125"/>
      <c r="B13" s="53"/>
      <c r="C13" s="54" t="s">
        <v>137</v>
      </c>
      <c r="D13" s="62">
        <v>28</v>
      </c>
      <c r="E13" s="63">
        <v>14</v>
      </c>
      <c r="F13" s="43">
        <f t="shared" si="0"/>
        <v>15.0808</v>
      </c>
      <c r="G13" s="78">
        <v>45</v>
      </c>
      <c r="H13" s="78">
        <v>25</v>
      </c>
      <c r="I13" s="66">
        <v>45</v>
      </c>
      <c r="J13" s="67">
        <v>25</v>
      </c>
      <c r="K13" s="55"/>
      <c r="L13" s="56"/>
      <c r="M13" s="49">
        <f t="shared" si="1"/>
        <v>0</v>
      </c>
      <c r="N13" s="57"/>
      <c r="O13" s="57"/>
      <c r="P13" s="58"/>
      <c r="Q13" s="59"/>
      <c r="R13" s="55"/>
      <c r="S13" s="56"/>
      <c r="T13" s="49">
        <f t="shared" si="2"/>
        <v>0</v>
      </c>
      <c r="U13" s="57"/>
      <c r="V13" s="57"/>
      <c r="W13" s="58"/>
      <c r="X13" s="59"/>
      <c r="Y13" s="116"/>
    </row>
    <row r="14" spans="1:25" ht="45" customHeight="1" thickBot="1">
      <c r="A14" s="125"/>
      <c r="B14" s="53"/>
      <c r="C14" s="244" t="s">
        <v>248</v>
      </c>
      <c r="D14" s="55"/>
      <c r="E14" s="56"/>
      <c r="F14" s="49">
        <f t="shared" si="0"/>
        <v>0</v>
      </c>
      <c r="G14" s="57"/>
      <c r="H14" s="57"/>
      <c r="I14" s="58"/>
      <c r="J14" s="59"/>
      <c r="K14" s="55"/>
      <c r="L14" s="56"/>
      <c r="M14" s="49">
        <f t="shared" si="1"/>
        <v>0</v>
      </c>
      <c r="N14" s="57"/>
      <c r="O14" s="57"/>
      <c r="P14" s="58"/>
      <c r="Q14" s="59"/>
      <c r="R14" s="62">
        <v>19</v>
      </c>
      <c r="S14" s="63">
        <v>10</v>
      </c>
      <c r="T14" s="43">
        <f t="shared" si="2"/>
        <v>10.2334</v>
      </c>
      <c r="U14" s="64">
        <v>30</v>
      </c>
      <c r="V14" s="64">
        <v>15</v>
      </c>
      <c r="W14" s="66">
        <v>30</v>
      </c>
      <c r="X14" s="67">
        <v>15</v>
      </c>
      <c r="Y14" s="116"/>
    </row>
    <row r="15" spans="1:25" ht="45" customHeight="1" thickBot="1">
      <c r="A15" s="125"/>
      <c r="B15" s="53"/>
      <c r="C15" s="243" t="s">
        <v>249</v>
      </c>
      <c r="D15" s="55"/>
      <c r="E15" s="56"/>
      <c r="F15" s="49">
        <f t="shared" si="0"/>
        <v>0</v>
      </c>
      <c r="G15" s="57"/>
      <c r="H15" s="57"/>
      <c r="I15" s="58"/>
      <c r="J15" s="59"/>
      <c r="K15" s="62">
        <v>22</v>
      </c>
      <c r="L15" s="63">
        <v>11</v>
      </c>
      <c r="M15" s="43">
        <f t="shared" si="1"/>
        <v>11.849200000000002</v>
      </c>
      <c r="N15" s="57"/>
      <c r="O15" s="57"/>
      <c r="P15" s="66">
        <v>35</v>
      </c>
      <c r="Q15" s="67">
        <v>20</v>
      </c>
      <c r="R15" s="55"/>
      <c r="S15" s="56"/>
      <c r="T15" s="49">
        <f t="shared" si="2"/>
        <v>0</v>
      </c>
      <c r="U15" s="57"/>
      <c r="V15" s="57"/>
      <c r="W15" s="58"/>
      <c r="X15" s="59"/>
      <c r="Y15" s="116"/>
    </row>
    <row r="16" spans="1:25" ht="45" customHeight="1" thickBot="1">
      <c r="A16" s="125"/>
      <c r="B16" s="53"/>
      <c r="C16" s="60" t="s">
        <v>138</v>
      </c>
      <c r="D16" s="62">
        <v>28</v>
      </c>
      <c r="E16" s="63">
        <v>14</v>
      </c>
      <c r="F16" s="43">
        <f t="shared" si="0"/>
        <v>15.0808</v>
      </c>
      <c r="G16" s="78">
        <v>45</v>
      </c>
      <c r="H16" s="78">
        <v>25</v>
      </c>
      <c r="I16" s="66">
        <v>45</v>
      </c>
      <c r="J16" s="67">
        <v>25</v>
      </c>
      <c r="K16" s="55"/>
      <c r="L16" s="56"/>
      <c r="M16" s="49">
        <f t="shared" si="1"/>
        <v>0</v>
      </c>
      <c r="N16" s="57"/>
      <c r="O16" s="57"/>
      <c r="P16" s="58"/>
      <c r="Q16" s="59"/>
      <c r="R16" s="55"/>
      <c r="S16" s="56"/>
      <c r="T16" s="49">
        <f t="shared" si="2"/>
        <v>0</v>
      </c>
      <c r="U16" s="57"/>
      <c r="V16" s="57"/>
      <c r="W16" s="58"/>
      <c r="X16" s="59"/>
      <c r="Y16" s="116"/>
    </row>
    <row r="17" spans="1:25" ht="45" customHeight="1" thickBot="1">
      <c r="A17" s="125"/>
      <c r="B17" s="53"/>
      <c r="C17" s="245" t="s">
        <v>250</v>
      </c>
      <c r="D17" s="55"/>
      <c r="E17" s="56"/>
      <c r="F17" s="49">
        <f t="shared" si="0"/>
        <v>0</v>
      </c>
      <c r="G17" s="57"/>
      <c r="H17" s="57"/>
      <c r="I17" s="58"/>
      <c r="J17" s="59"/>
      <c r="K17" s="55"/>
      <c r="L17" s="56"/>
      <c r="M17" s="49">
        <f t="shared" si="1"/>
        <v>0</v>
      </c>
      <c r="N17" s="57"/>
      <c r="O17" s="57"/>
      <c r="P17" s="58"/>
      <c r="Q17" s="59"/>
      <c r="R17" s="62">
        <v>19</v>
      </c>
      <c r="S17" s="63">
        <v>10</v>
      </c>
      <c r="T17" s="43">
        <f t="shared" si="2"/>
        <v>10.2334</v>
      </c>
      <c r="U17" s="57"/>
      <c r="V17" s="57"/>
      <c r="W17" s="66">
        <v>30</v>
      </c>
      <c r="X17" s="67">
        <v>15</v>
      </c>
      <c r="Y17" s="116"/>
    </row>
    <row r="18" spans="1:25" ht="45" customHeight="1" thickBot="1">
      <c r="A18" s="125"/>
      <c r="B18" s="53"/>
      <c r="C18" s="54" t="s">
        <v>251</v>
      </c>
      <c r="D18" s="62">
        <v>28</v>
      </c>
      <c r="E18" s="63">
        <v>14</v>
      </c>
      <c r="F18" s="43">
        <f t="shared" si="0"/>
        <v>15.0808</v>
      </c>
      <c r="G18" s="57"/>
      <c r="H18" s="57"/>
      <c r="I18" s="66">
        <v>45</v>
      </c>
      <c r="J18" s="67">
        <v>25</v>
      </c>
      <c r="K18" s="55"/>
      <c r="L18" s="56"/>
      <c r="M18" s="49">
        <f t="shared" si="1"/>
        <v>0</v>
      </c>
      <c r="N18" s="57"/>
      <c r="O18" s="57"/>
      <c r="P18" s="58"/>
      <c r="Q18" s="59"/>
      <c r="R18" s="55"/>
      <c r="S18" s="56"/>
      <c r="T18" s="49">
        <f t="shared" si="2"/>
        <v>0</v>
      </c>
      <c r="U18" s="57"/>
      <c r="V18" s="57"/>
      <c r="W18" s="58"/>
      <c r="X18" s="59"/>
      <c r="Y18" s="116"/>
    </row>
    <row r="19" spans="1:25" ht="45" customHeight="1" thickBot="1">
      <c r="A19" s="125"/>
      <c r="B19" s="53"/>
      <c r="C19" s="243" t="s">
        <v>252</v>
      </c>
      <c r="D19" s="55"/>
      <c r="E19" s="56"/>
      <c r="F19" s="49">
        <f t="shared" si="0"/>
        <v>0</v>
      </c>
      <c r="G19" s="57"/>
      <c r="H19" s="57"/>
      <c r="I19" s="58"/>
      <c r="J19" s="59"/>
      <c r="K19" s="132">
        <v>19</v>
      </c>
      <c r="L19" s="130">
        <v>10</v>
      </c>
      <c r="M19" s="43">
        <f t="shared" si="1"/>
        <v>10.2334</v>
      </c>
      <c r="N19" s="78">
        <v>35</v>
      </c>
      <c r="O19" s="78">
        <v>20</v>
      </c>
      <c r="P19" s="139">
        <v>35</v>
      </c>
      <c r="Q19" s="140">
        <v>20</v>
      </c>
      <c r="R19" s="55"/>
      <c r="S19" s="56"/>
      <c r="T19" s="49">
        <f t="shared" si="2"/>
        <v>0</v>
      </c>
      <c r="U19" s="57"/>
      <c r="V19" s="57"/>
      <c r="W19" s="57"/>
      <c r="X19" s="57"/>
      <c r="Y19" s="116"/>
    </row>
    <row r="20" spans="1:25" ht="45" customHeight="1" thickBot="1">
      <c r="A20" s="125"/>
      <c r="B20" s="69"/>
      <c r="C20" s="246" t="s">
        <v>139</v>
      </c>
      <c r="D20" s="75"/>
      <c r="E20" s="76"/>
      <c r="F20" s="49">
        <f t="shared" si="0"/>
        <v>0</v>
      </c>
      <c r="G20" s="72"/>
      <c r="H20" s="72"/>
      <c r="I20" s="73"/>
      <c r="J20" s="74"/>
      <c r="K20" s="70">
        <v>22</v>
      </c>
      <c r="L20" s="71">
        <v>11</v>
      </c>
      <c r="M20" s="43">
        <f t="shared" si="1"/>
        <v>11.849200000000002</v>
      </c>
      <c r="N20" s="113">
        <v>35</v>
      </c>
      <c r="O20" s="113">
        <v>20</v>
      </c>
      <c r="P20" s="135">
        <v>35</v>
      </c>
      <c r="Q20" s="136">
        <v>20</v>
      </c>
      <c r="R20" s="75"/>
      <c r="S20" s="76"/>
      <c r="T20" s="49">
        <f t="shared" si="2"/>
        <v>0</v>
      </c>
      <c r="U20" s="72"/>
      <c r="V20" s="72"/>
      <c r="W20" s="73"/>
      <c r="X20" s="74"/>
      <c r="Y20" s="116"/>
    </row>
    <row r="21" spans="1:25" ht="45" customHeight="1" thickBot="1">
      <c r="A21" s="125"/>
      <c r="B21" s="39" t="s">
        <v>442</v>
      </c>
      <c r="C21" s="247" t="s">
        <v>418</v>
      </c>
      <c r="D21" s="62">
        <v>28</v>
      </c>
      <c r="E21" s="63">
        <v>14</v>
      </c>
      <c r="F21" s="43">
        <f t="shared" si="0"/>
        <v>15.0808</v>
      </c>
      <c r="G21" s="78">
        <v>45</v>
      </c>
      <c r="H21" s="78">
        <v>25</v>
      </c>
      <c r="I21" s="66">
        <v>45</v>
      </c>
      <c r="J21" s="67">
        <v>25</v>
      </c>
      <c r="K21" s="55"/>
      <c r="L21" s="56"/>
      <c r="M21" s="49">
        <f t="shared" si="1"/>
        <v>0</v>
      </c>
      <c r="N21" s="57"/>
      <c r="O21" s="57"/>
      <c r="P21" s="58"/>
      <c r="Q21" s="59"/>
      <c r="R21" s="55"/>
      <c r="S21" s="56"/>
      <c r="T21" s="49">
        <f t="shared" si="2"/>
        <v>0</v>
      </c>
      <c r="U21" s="57"/>
      <c r="V21" s="57"/>
      <c r="W21" s="58"/>
      <c r="X21" s="59"/>
      <c r="Y21" s="116"/>
    </row>
    <row r="22" spans="1:25" ht="45" customHeight="1" thickBot="1">
      <c r="A22" s="125"/>
      <c r="B22" s="53"/>
      <c r="C22" s="248" t="s">
        <v>449</v>
      </c>
      <c r="D22" s="55"/>
      <c r="E22" s="56"/>
      <c r="F22" s="49">
        <f t="shared" si="0"/>
        <v>0</v>
      </c>
      <c r="G22" s="57"/>
      <c r="H22" s="57"/>
      <c r="I22" s="58"/>
      <c r="J22" s="59"/>
      <c r="K22" s="55"/>
      <c r="L22" s="56"/>
      <c r="M22" s="49">
        <f t="shared" si="1"/>
        <v>0</v>
      </c>
      <c r="N22" s="57"/>
      <c r="O22" s="57"/>
      <c r="P22" s="58"/>
      <c r="Q22" s="59"/>
      <c r="R22" s="62">
        <v>19</v>
      </c>
      <c r="S22" s="63">
        <v>10</v>
      </c>
      <c r="T22" s="43">
        <f t="shared" si="2"/>
        <v>10.2334</v>
      </c>
      <c r="U22" s="57"/>
      <c r="V22" s="57"/>
      <c r="W22" s="66">
        <v>30</v>
      </c>
      <c r="X22" s="67">
        <v>15</v>
      </c>
      <c r="Y22" s="116"/>
    </row>
    <row r="23" spans="1:25" ht="45" customHeight="1" thickBot="1">
      <c r="A23" s="125"/>
      <c r="B23" s="53"/>
      <c r="C23" s="249" t="s">
        <v>386</v>
      </c>
      <c r="D23" s="55"/>
      <c r="E23" s="56"/>
      <c r="F23" s="49">
        <f t="shared" si="0"/>
        <v>0</v>
      </c>
      <c r="G23" s="57"/>
      <c r="H23" s="57"/>
      <c r="I23" s="58"/>
      <c r="J23" s="59"/>
      <c r="K23" s="62">
        <v>22</v>
      </c>
      <c r="L23" s="63">
        <v>11</v>
      </c>
      <c r="M23" s="43">
        <f t="shared" si="1"/>
        <v>11.849200000000002</v>
      </c>
      <c r="N23" s="64">
        <v>35</v>
      </c>
      <c r="O23" s="64">
        <v>20</v>
      </c>
      <c r="P23" s="66">
        <v>35</v>
      </c>
      <c r="Q23" s="67">
        <v>20</v>
      </c>
      <c r="R23" s="55"/>
      <c r="S23" s="56"/>
      <c r="T23" s="49">
        <f t="shared" si="2"/>
        <v>0</v>
      </c>
      <c r="U23" s="57"/>
      <c r="V23" s="57"/>
      <c r="W23" s="58"/>
      <c r="X23" s="59"/>
      <c r="Y23" s="116"/>
    </row>
    <row r="24" spans="1:25" ht="45" customHeight="1" thickBot="1">
      <c r="A24" s="125"/>
      <c r="B24" s="53"/>
      <c r="C24" s="247" t="s">
        <v>387</v>
      </c>
      <c r="D24" s="55"/>
      <c r="E24" s="56"/>
      <c r="F24" s="49">
        <f t="shared" si="0"/>
        <v>0</v>
      </c>
      <c r="G24" s="78">
        <v>45</v>
      </c>
      <c r="H24" s="78">
        <v>25</v>
      </c>
      <c r="I24" s="66">
        <v>45</v>
      </c>
      <c r="J24" s="67">
        <v>25</v>
      </c>
      <c r="K24" s="55"/>
      <c r="L24" s="56"/>
      <c r="M24" s="49">
        <f t="shared" si="1"/>
        <v>0</v>
      </c>
      <c r="N24" s="57"/>
      <c r="O24" s="57"/>
      <c r="P24" s="58"/>
      <c r="Q24" s="59"/>
      <c r="R24" s="55"/>
      <c r="S24" s="56"/>
      <c r="T24" s="49">
        <f t="shared" si="2"/>
        <v>0</v>
      </c>
      <c r="U24" s="57"/>
      <c r="V24" s="57"/>
      <c r="W24" s="58"/>
      <c r="X24" s="59"/>
      <c r="Y24" s="116"/>
    </row>
    <row r="25" spans="1:25" ht="45" customHeight="1" thickBot="1">
      <c r="A25" s="125"/>
      <c r="B25" s="53"/>
      <c r="C25" s="247" t="s">
        <v>388</v>
      </c>
      <c r="D25" s="62">
        <v>28</v>
      </c>
      <c r="E25" s="63">
        <v>14</v>
      </c>
      <c r="F25" s="43">
        <f t="shared" si="0"/>
        <v>15.0808</v>
      </c>
      <c r="G25" s="78">
        <v>45</v>
      </c>
      <c r="H25" s="78">
        <v>25</v>
      </c>
      <c r="I25" s="66">
        <v>45</v>
      </c>
      <c r="J25" s="67">
        <v>25</v>
      </c>
      <c r="K25" s="55"/>
      <c r="L25" s="56"/>
      <c r="M25" s="49">
        <f t="shared" si="1"/>
        <v>0</v>
      </c>
      <c r="N25" s="57"/>
      <c r="O25" s="57"/>
      <c r="P25" s="58"/>
      <c r="Q25" s="59"/>
      <c r="R25" s="55"/>
      <c r="S25" s="56"/>
      <c r="T25" s="49">
        <f t="shared" si="2"/>
        <v>0</v>
      </c>
      <c r="U25" s="57"/>
      <c r="V25" s="57"/>
      <c r="W25" s="58"/>
      <c r="X25" s="59"/>
      <c r="Y25" s="116"/>
    </row>
    <row r="26" spans="1:25" ht="45" customHeight="1" thickBot="1">
      <c r="A26" s="125"/>
      <c r="B26" s="53"/>
      <c r="C26" s="247" t="s">
        <v>389</v>
      </c>
      <c r="D26" s="62">
        <v>28</v>
      </c>
      <c r="E26" s="63">
        <v>14</v>
      </c>
      <c r="F26" s="43">
        <f t="shared" si="0"/>
        <v>15.0808</v>
      </c>
      <c r="G26" s="78">
        <v>45</v>
      </c>
      <c r="H26" s="78">
        <v>25</v>
      </c>
      <c r="I26" s="66">
        <v>45</v>
      </c>
      <c r="J26" s="67">
        <v>25</v>
      </c>
      <c r="K26" s="55"/>
      <c r="L26" s="56"/>
      <c r="M26" s="49">
        <f t="shared" si="1"/>
        <v>0</v>
      </c>
      <c r="N26" s="57"/>
      <c r="O26" s="57"/>
      <c r="P26" s="58"/>
      <c r="Q26" s="59"/>
      <c r="R26" s="55"/>
      <c r="S26" s="56"/>
      <c r="T26" s="49">
        <f t="shared" si="2"/>
        <v>0</v>
      </c>
      <c r="U26" s="57"/>
      <c r="V26" s="57"/>
      <c r="W26" s="58"/>
      <c r="X26" s="59"/>
      <c r="Y26" s="116"/>
    </row>
    <row r="27" spans="1:25" ht="45" customHeight="1" thickBot="1">
      <c r="A27" s="125"/>
      <c r="B27" s="53"/>
      <c r="C27" s="249" t="s">
        <v>450</v>
      </c>
      <c r="D27" s="55"/>
      <c r="E27" s="56"/>
      <c r="F27" s="49">
        <f t="shared" si="0"/>
        <v>0</v>
      </c>
      <c r="G27" s="57"/>
      <c r="H27" s="57"/>
      <c r="I27" s="58"/>
      <c r="J27" s="59"/>
      <c r="K27" s="55"/>
      <c r="L27" s="56"/>
      <c r="M27" s="49">
        <f t="shared" si="1"/>
        <v>0</v>
      </c>
      <c r="N27" s="57"/>
      <c r="O27" s="57"/>
      <c r="P27" s="66">
        <v>35</v>
      </c>
      <c r="Q27" s="67">
        <v>20</v>
      </c>
      <c r="R27" s="55"/>
      <c r="S27" s="56"/>
      <c r="T27" s="49">
        <f t="shared" si="2"/>
        <v>0</v>
      </c>
      <c r="U27" s="57"/>
      <c r="V27" s="57"/>
      <c r="W27" s="58"/>
      <c r="X27" s="59"/>
      <c r="Y27" s="116"/>
    </row>
    <row r="28" spans="1:25" ht="45" customHeight="1" thickBot="1">
      <c r="A28" s="125"/>
      <c r="B28" s="53"/>
      <c r="C28" s="247" t="s">
        <v>390</v>
      </c>
      <c r="D28" s="62">
        <v>28</v>
      </c>
      <c r="E28" s="63">
        <v>14</v>
      </c>
      <c r="F28" s="43">
        <f t="shared" si="0"/>
        <v>15.0808</v>
      </c>
      <c r="G28" s="78">
        <v>45</v>
      </c>
      <c r="H28" s="78">
        <v>25</v>
      </c>
      <c r="I28" s="66">
        <v>45</v>
      </c>
      <c r="J28" s="67">
        <v>25</v>
      </c>
      <c r="K28" s="55"/>
      <c r="L28" s="56"/>
      <c r="M28" s="49">
        <f t="shared" si="1"/>
        <v>0</v>
      </c>
      <c r="N28" s="57"/>
      <c r="O28" s="57"/>
      <c r="P28" s="58"/>
      <c r="Q28" s="59"/>
      <c r="R28" s="55"/>
      <c r="S28" s="56"/>
      <c r="T28" s="49">
        <f t="shared" si="2"/>
        <v>0</v>
      </c>
      <c r="U28" s="57"/>
      <c r="V28" s="57"/>
      <c r="W28" s="58"/>
      <c r="X28" s="59"/>
      <c r="Y28" s="116"/>
    </row>
    <row r="29" spans="1:25" ht="45" customHeight="1" thickBot="1">
      <c r="A29" s="125"/>
      <c r="B29" s="53"/>
      <c r="C29" s="249" t="s">
        <v>391</v>
      </c>
      <c r="D29" s="55"/>
      <c r="E29" s="56"/>
      <c r="F29" s="49">
        <f t="shared" si="0"/>
        <v>0</v>
      </c>
      <c r="G29" s="57"/>
      <c r="H29" s="57"/>
      <c r="I29" s="58"/>
      <c r="J29" s="59"/>
      <c r="K29" s="62">
        <v>22</v>
      </c>
      <c r="L29" s="63">
        <v>11</v>
      </c>
      <c r="M29" s="43">
        <f t="shared" si="1"/>
        <v>11.849200000000002</v>
      </c>
      <c r="N29" s="64">
        <v>35</v>
      </c>
      <c r="O29" s="64">
        <v>20</v>
      </c>
      <c r="P29" s="66">
        <v>35</v>
      </c>
      <c r="Q29" s="67">
        <v>20</v>
      </c>
      <c r="R29" s="55"/>
      <c r="S29" s="56"/>
      <c r="T29" s="49">
        <f t="shared" si="2"/>
        <v>0</v>
      </c>
      <c r="U29" s="57"/>
      <c r="V29" s="57"/>
      <c r="W29" s="58"/>
      <c r="X29" s="59"/>
      <c r="Y29" s="116"/>
    </row>
    <row r="30" spans="1:25" ht="45" customHeight="1" thickBot="1">
      <c r="A30" s="125"/>
      <c r="B30" s="53"/>
      <c r="C30" s="247" t="s">
        <v>392</v>
      </c>
      <c r="D30" s="62">
        <v>28</v>
      </c>
      <c r="E30" s="63">
        <v>14</v>
      </c>
      <c r="F30" s="43">
        <f t="shared" si="0"/>
        <v>15.0808</v>
      </c>
      <c r="G30" s="78">
        <v>45</v>
      </c>
      <c r="H30" s="78">
        <v>25</v>
      </c>
      <c r="I30" s="66">
        <v>45</v>
      </c>
      <c r="J30" s="67">
        <v>25</v>
      </c>
      <c r="K30" s="55"/>
      <c r="L30" s="56"/>
      <c r="M30" s="49">
        <f t="shared" si="1"/>
        <v>0</v>
      </c>
      <c r="N30" s="57"/>
      <c r="O30" s="57"/>
      <c r="P30" s="58"/>
      <c r="Q30" s="59"/>
      <c r="R30" s="55"/>
      <c r="S30" s="56"/>
      <c r="T30" s="49">
        <f t="shared" si="2"/>
        <v>0</v>
      </c>
      <c r="U30" s="57"/>
      <c r="V30" s="57"/>
      <c r="W30" s="58"/>
      <c r="X30" s="59"/>
      <c r="Y30" s="116"/>
    </row>
    <row r="31" spans="1:25" ht="45" customHeight="1" thickBot="1">
      <c r="A31" s="125"/>
      <c r="B31" s="53"/>
      <c r="C31" s="249" t="s">
        <v>419</v>
      </c>
      <c r="D31" s="55"/>
      <c r="E31" s="56"/>
      <c r="F31" s="49">
        <f t="shared" si="0"/>
        <v>0</v>
      </c>
      <c r="G31" s="57"/>
      <c r="H31" s="57"/>
      <c r="I31" s="58"/>
      <c r="J31" s="59"/>
      <c r="K31" s="62">
        <v>22</v>
      </c>
      <c r="L31" s="63">
        <v>11</v>
      </c>
      <c r="M31" s="43">
        <f t="shared" si="1"/>
        <v>11.849200000000002</v>
      </c>
      <c r="N31" s="64">
        <v>35</v>
      </c>
      <c r="O31" s="64">
        <v>20</v>
      </c>
      <c r="P31" s="66">
        <v>35</v>
      </c>
      <c r="Q31" s="67">
        <v>20</v>
      </c>
      <c r="R31" s="55"/>
      <c r="S31" s="56"/>
      <c r="T31" s="49">
        <f t="shared" si="2"/>
        <v>0</v>
      </c>
      <c r="U31" s="55"/>
      <c r="V31" s="55"/>
      <c r="W31" s="58"/>
      <c r="X31" s="59"/>
      <c r="Y31" s="116"/>
    </row>
    <row r="32" spans="1:25" ht="45" customHeight="1" thickBot="1">
      <c r="A32" s="125"/>
      <c r="B32" s="53"/>
      <c r="C32" s="249" t="s">
        <v>451</v>
      </c>
      <c r="D32" s="55"/>
      <c r="E32" s="56"/>
      <c r="F32" s="49">
        <f t="shared" si="0"/>
        <v>0</v>
      </c>
      <c r="G32" s="57"/>
      <c r="H32" s="57"/>
      <c r="I32" s="58"/>
      <c r="J32" s="59"/>
      <c r="K32" s="55"/>
      <c r="L32" s="56"/>
      <c r="M32" s="49">
        <f t="shared" si="1"/>
        <v>0</v>
      </c>
      <c r="N32" s="64">
        <v>35</v>
      </c>
      <c r="O32" s="64">
        <v>20</v>
      </c>
      <c r="P32" s="66">
        <v>35</v>
      </c>
      <c r="Q32" s="67">
        <v>20</v>
      </c>
      <c r="R32" s="55"/>
      <c r="S32" s="56"/>
      <c r="T32" s="49">
        <f t="shared" si="2"/>
        <v>0</v>
      </c>
      <c r="U32" s="55"/>
      <c r="V32" s="55"/>
      <c r="W32" s="58"/>
      <c r="X32" s="59"/>
      <c r="Y32" s="116"/>
    </row>
    <row r="33" spans="1:25" ht="45" customHeight="1" thickBot="1">
      <c r="A33" s="125"/>
      <c r="B33" s="53"/>
      <c r="C33" s="247" t="s">
        <v>393</v>
      </c>
      <c r="D33" s="62">
        <v>28</v>
      </c>
      <c r="E33" s="63">
        <v>14</v>
      </c>
      <c r="F33" s="43">
        <f t="shared" si="0"/>
        <v>15.0808</v>
      </c>
      <c r="G33" s="78">
        <v>45</v>
      </c>
      <c r="H33" s="78">
        <v>25</v>
      </c>
      <c r="I33" s="66">
        <v>45</v>
      </c>
      <c r="J33" s="67">
        <v>25</v>
      </c>
      <c r="K33" s="55"/>
      <c r="L33" s="56"/>
      <c r="M33" s="49">
        <f t="shared" si="1"/>
        <v>0</v>
      </c>
      <c r="N33" s="55"/>
      <c r="O33" s="55"/>
      <c r="P33" s="58"/>
      <c r="Q33" s="59"/>
      <c r="R33" s="55"/>
      <c r="S33" s="56"/>
      <c r="T33" s="49">
        <f t="shared" si="2"/>
        <v>0</v>
      </c>
      <c r="U33" s="55"/>
      <c r="V33" s="55"/>
      <c r="W33" s="58"/>
      <c r="X33" s="59"/>
      <c r="Y33" s="116"/>
    </row>
    <row r="34" spans="1:25" ht="45" customHeight="1" thickBot="1">
      <c r="A34" s="125"/>
      <c r="B34" s="53"/>
      <c r="C34" s="250" t="s">
        <v>452</v>
      </c>
      <c r="D34" s="55"/>
      <c r="E34" s="56"/>
      <c r="F34" s="49">
        <f t="shared" si="0"/>
        <v>0</v>
      </c>
      <c r="G34" s="78">
        <v>45</v>
      </c>
      <c r="H34" s="78">
        <v>25</v>
      </c>
      <c r="I34" s="66">
        <v>45</v>
      </c>
      <c r="J34" s="67">
        <v>25</v>
      </c>
      <c r="K34" s="55"/>
      <c r="L34" s="56"/>
      <c r="M34" s="49">
        <f t="shared" si="1"/>
        <v>0</v>
      </c>
      <c r="N34" s="55"/>
      <c r="O34" s="55"/>
      <c r="P34" s="58"/>
      <c r="Q34" s="59"/>
      <c r="R34" s="55"/>
      <c r="S34" s="56"/>
      <c r="T34" s="49">
        <f t="shared" si="2"/>
        <v>0</v>
      </c>
      <c r="U34" s="55"/>
      <c r="V34" s="55"/>
      <c r="W34" s="58"/>
      <c r="X34" s="59"/>
      <c r="Y34" s="116"/>
    </row>
    <row r="35" spans="1:25" ht="45" customHeight="1" thickBot="1">
      <c r="A35" s="125"/>
      <c r="B35" s="53"/>
      <c r="C35" s="251" t="s">
        <v>453</v>
      </c>
      <c r="D35" s="55"/>
      <c r="E35" s="56"/>
      <c r="F35" s="49">
        <f t="shared" si="0"/>
        <v>0</v>
      </c>
      <c r="G35" s="57"/>
      <c r="H35" s="57"/>
      <c r="I35" s="58"/>
      <c r="J35" s="59"/>
      <c r="K35" s="55"/>
      <c r="L35" s="56"/>
      <c r="M35" s="49">
        <f t="shared" si="1"/>
        <v>0</v>
      </c>
      <c r="N35" s="55"/>
      <c r="O35" s="55"/>
      <c r="P35" s="66">
        <v>35</v>
      </c>
      <c r="Q35" s="67">
        <v>20</v>
      </c>
      <c r="R35" s="55"/>
      <c r="S35" s="56"/>
      <c r="T35" s="49">
        <f t="shared" si="2"/>
        <v>0</v>
      </c>
      <c r="U35" s="55"/>
      <c r="V35" s="55"/>
      <c r="W35" s="58"/>
      <c r="X35" s="59"/>
      <c r="Y35" s="116"/>
    </row>
    <row r="36" spans="1:25" ht="45" customHeight="1" thickBot="1">
      <c r="A36" s="125"/>
      <c r="B36" s="53"/>
      <c r="C36" s="247" t="s">
        <v>394</v>
      </c>
      <c r="D36" s="62">
        <v>28</v>
      </c>
      <c r="E36" s="63">
        <v>14</v>
      </c>
      <c r="F36" s="43">
        <f t="shared" si="0"/>
        <v>15.0808</v>
      </c>
      <c r="G36" s="78">
        <v>45</v>
      </c>
      <c r="H36" s="78">
        <v>25</v>
      </c>
      <c r="I36" s="66">
        <v>45</v>
      </c>
      <c r="J36" s="67">
        <v>25</v>
      </c>
      <c r="K36" s="55"/>
      <c r="L36" s="56"/>
      <c r="M36" s="49">
        <f t="shared" si="1"/>
        <v>0</v>
      </c>
      <c r="N36" s="55"/>
      <c r="O36" s="55"/>
      <c r="P36" s="58"/>
      <c r="Q36" s="59"/>
      <c r="R36" s="55"/>
      <c r="S36" s="56"/>
      <c r="T36" s="49">
        <f t="shared" si="2"/>
        <v>0</v>
      </c>
      <c r="U36" s="55"/>
      <c r="V36" s="55"/>
      <c r="W36" s="58"/>
      <c r="X36" s="59"/>
      <c r="Y36" s="116"/>
    </row>
    <row r="37" spans="1:25" ht="45" customHeight="1" thickBot="1">
      <c r="A37" s="125"/>
      <c r="B37" s="129" t="s">
        <v>39</v>
      </c>
      <c r="C37" s="252" t="s">
        <v>88</v>
      </c>
      <c r="D37" s="47"/>
      <c r="E37" s="48"/>
      <c r="F37" s="49">
        <f t="shared" si="0"/>
        <v>0</v>
      </c>
      <c r="G37" s="50"/>
      <c r="H37" s="253"/>
      <c r="I37" s="51"/>
      <c r="J37" s="52"/>
      <c r="K37" s="41">
        <v>19</v>
      </c>
      <c r="L37" s="42">
        <v>10</v>
      </c>
      <c r="M37" s="43">
        <f t="shared" si="1"/>
        <v>10.2334</v>
      </c>
      <c r="N37" s="44">
        <v>30</v>
      </c>
      <c r="O37" s="44">
        <v>15</v>
      </c>
      <c r="P37" s="45">
        <v>30</v>
      </c>
      <c r="Q37" s="46">
        <v>15</v>
      </c>
      <c r="R37" s="76"/>
      <c r="S37" s="76"/>
      <c r="T37" s="49">
        <f t="shared" si="2"/>
        <v>0</v>
      </c>
      <c r="U37" s="47"/>
      <c r="V37" s="47"/>
      <c r="W37" s="51"/>
      <c r="X37" s="52"/>
      <c r="Y37" s="116"/>
    </row>
    <row r="38" spans="1:25" ht="45" customHeight="1" thickBot="1">
      <c r="A38" s="125"/>
      <c r="B38" s="131"/>
      <c r="C38" s="252" t="s">
        <v>253</v>
      </c>
      <c r="D38" s="55"/>
      <c r="E38" s="56"/>
      <c r="F38" s="49">
        <f t="shared" si="0"/>
        <v>0</v>
      </c>
      <c r="G38" s="57"/>
      <c r="H38" s="254"/>
      <c r="I38" s="58"/>
      <c r="J38" s="59"/>
      <c r="K38" s="41">
        <v>19</v>
      </c>
      <c r="L38" s="42">
        <v>10</v>
      </c>
      <c r="M38" s="43">
        <f t="shared" si="1"/>
        <v>10.2334</v>
      </c>
      <c r="N38" s="44">
        <v>30</v>
      </c>
      <c r="O38" s="44">
        <v>15</v>
      </c>
      <c r="P38" s="45">
        <v>30</v>
      </c>
      <c r="Q38" s="46">
        <v>15</v>
      </c>
      <c r="R38" s="76"/>
      <c r="S38" s="76"/>
      <c r="T38" s="49">
        <f t="shared" si="2"/>
        <v>0</v>
      </c>
      <c r="U38" s="55"/>
      <c r="V38" s="55"/>
      <c r="W38" s="58"/>
      <c r="X38" s="59"/>
      <c r="Y38" s="116"/>
    </row>
    <row r="39" spans="1:25" ht="45" customHeight="1" thickBot="1">
      <c r="A39" s="125"/>
      <c r="B39" s="131"/>
      <c r="C39" s="255" t="s">
        <v>420</v>
      </c>
      <c r="D39" s="55"/>
      <c r="E39" s="56"/>
      <c r="F39" s="49">
        <f t="shared" si="0"/>
        <v>0</v>
      </c>
      <c r="G39" s="57"/>
      <c r="H39" s="254"/>
      <c r="I39" s="58"/>
      <c r="J39" s="59"/>
      <c r="K39" s="41">
        <v>19</v>
      </c>
      <c r="L39" s="42">
        <v>10</v>
      </c>
      <c r="M39" s="43">
        <f t="shared" si="1"/>
        <v>10.2334</v>
      </c>
      <c r="N39" s="44">
        <v>30</v>
      </c>
      <c r="O39" s="44">
        <v>15</v>
      </c>
      <c r="P39" s="45">
        <v>30</v>
      </c>
      <c r="Q39" s="46">
        <v>15</v>
      </c>
      <c r="R39" s="76"/>
      <c r="S39" s="76"/>
      <c r="T39" s="49">
        <f t="shared" si="2"/>
        <v>0</v>
      </c>
      <c r="U39" s="55"/>
      <c r="V39" s="55"/>
      <c r="W39" s="58"/>
      <c r="X39" s="59"/>
      <c r="Y39" s="116"/>
    </row>
    <row r="40" spans="1:25" ht="45" customHeight="1" thickBot="1">
      <c r="A40" s="125"/>
      <c r="B40" s="131"/>
      <c r="C40" s="255" t="s">
        <v>421</v>
      </c>
      <c r="D40" s="55"/>
      <c r="E40" s="56"/>
      <c r="F40" s="49">
        <f t="shared" si="0"/>
        <v>0</v>
      </c>
      <c r="G40" s="57"/>
      <c r="H40" s="254"/>
      <c r="I40" s="58"/>
      <c r="J40" s="59"/>
      <c r="K40" s="41">
        <v>19</v>
      </c>
      <c r="L40" s="42">
        <v>10</v>
      </c>
      <c r="M40" s="43">
        <f t="shared" si="1"/>
        <v>10.2334</v>
      </c>
      <c r="N40" s="44">
        <v>30</v>
      </c>
      <c r="O40" s="44">
        <v>15</v>
      </c>
      <c r="P40" s="45">
        <v>30</v>
      </c>
      <c r="Q40" s="46">
        <v>15</v>
      </c>
      <c r="R40" s="55"/>
      <c r="S40" s="56"/>
      <c r="T40" s="49">
        <f t="shared" si="2"/>
        <v>0</v>
      </c>
      <c r="U40" s="55"/>
      <c r="V40" s="55"/>
      <c r="W40" s="58"/>
      <c r="X40" s="59"/>
      <c r="Y40" s="116"/>
    </row>
    <row r="41" spans="1:25" ht="45" customHeight="1" thickBot="1">
      <c r="A41" s="191"/>
      <c r="B41" s="131"/>
      <c r="C41" s="252" t="s">
        <v>254</v>
      </c>
      <c r="D41" s="55"/>
      <c r="E41" s="56"/>
      <c r="F41" s="49">
        <f t="shared" si="0"/>
        <v>0</v>
      </c>
      <c r="G41" s="57"/>
      <c r="H41" s="254"/>
      <c r="I41" s="58"/>
      <c r="J41" s="59"/>
      <c r="K41" s="41">
        <v>19</v>
      </c>
      <c r="L41" s="42">
        <v>10</v>
      </c>
      <c r="M41" s="43">
        <f t="shared" si="1"/>
        <v>10.2334</v>
      </c>
      <c r="N41" s="44">
        <v>30</v>
      </c>
      <c r="O41" s="44">
        <v>15</v>
      </c>
      <c r="P41" s="45">
        <v>30</v>
      </c>
      <c r="Q41" s="46">
        <v>15</v>
      </c>
      <c r="R41" s="55"/>
      <c r="S41" s="56"/>
      <c r="T41" s="49">
        <f t="shared" si="2"/>
        <v>0</v>
      </c>
      <c r="U41" s="55"/>
      <c r="V41" s="55"/>
      <c r="W41" s="58"/>
      <c r="X41" s="59"/>
      <c r="Y41" s="116"/>
    </row>
    <row r="42" spans="1:25" ht="45" customHeight="1" thickBot="1">
      <c r="A42" s="194"/>
      <c r="B42" s="133"/>
      <c r="C42" s="256" t="s">
        <v>255</v>
      </c>
      <c r="D42" s="75"/>
      <c r="E42" s="76"/>
      <c r="F42" s="49">
        <f t="shared" si="0"/>
        <v>0</v>
      </c>
      <c r="G42" s="72"/>
      <c r="H42" s="257"/>
      <c r="I42" s="73"/>
      <c r="J42" s="74"/>
      <c r="K42" s="41">
        <v>19</v>
      </c>
      <c r="L42" s="42">
        <v>10</v>
      </c>
      <c r="M42" s="43">
        <f t="shared" si="1"/>
        <v>10.2334</v>
      </c>
      <c r="N42" s="44">
        <v>30</v>
      </c>
      <c r="O42" s="44">
        <v>15</v>
      </c>
      <c r="P42" s="45">
        <v>30</v>
      </c>
      <c r="Q42" s="46">
        <v>15</v>
      </c>
      <c r="R42" s="75"/>
      <c r="S42" s="76"/>
      <c r="T42" s="49">
        <f t="shared" si="2"/>
        <v>0</v>
      </c>
      <c r="U42" s="75"/>
      <c r="V42" s="75"/>
      <c r="W42" s="73"/>
      <c r="X42" s="74"/>
      <c r="Y42" s="116"/>
    </row>
    <row r="43" spans="1:25" ht="26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 ht="26.2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spans="1:25" ht="33" customHeight="1">
      <c r="A45" s="153" t="s">
        <v>496</v>
      </c>
      <c r="B45" s="153"/>
      <c r="C45" s="153"/>
      <c r="D45" s="153"/>
      <c r="E45" s="153"/>
      <c r="F45" s="153"/>
      <c r="G45" s="153"/>
      <c r="H45" s="153"/>
      <c r="I45" s="153"/>
      <c r="J45" s="116"/>
      <c r="K45" s="116"/>
      <c r="L45" s="118"/>
      <c r="M45" s="118"/>
      <c r="N45" s="118"/>
      <c r="O45" s="118"/>
      <c r="P45" s="118"/>
      <c r="Q45" s="118"/>
      <c r="R45" s="116"/>
      <c r="S45" s="116"/>
      <c r="T45" s="116"/>
      <c r="U45" s="119" t="s">
        <v>142</v>
      </c>
      <c r="V45" s="119"/>
      <c r="W45" s="119"/>
      <c r="X45" s="119"/>
      <c r="Y45" s="116"/>
    </row>
    <row r="46" spans="1:25" ht="4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21" t="s">
        <v>484</v>
      </c>
      <c r="V46" s="119"/>
      <c r="W46" s="119"/>
      <c r="X46" s="119"/>
      <c r="Y46" s="116"/>
    </row>
    <row r="47" spans="1:25" ht="26.2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7"/>
      <c r="L47" s="117"/>
      <c r="M47" s="117"/>
      <c r="N47" s="117"/>
      <c r="O47" s="117"/>
      <c r="P47" s="117"/>
      <c r="Q47" s="117"/>
      <c r="R47" s="117"/>
      <c r="S47" s="116"/>
      <c r="T47" s="116"/>
      <c r="U47" s="122" t="s">
        <v>459</v>
      </c>
      <c r="V47" s="122"/>
      <c r="W47" s="122"/>
      <c r="X47" s="122"/>
      <c r="Y47" s="116"/>
    </row>
    <row r="48" spans="1:29" ht="26.2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60"/>
      <c r="L48" s="155"/>
      <c r="M48" s="155"/>
      <c r="N48" s="155"/>
      <c r="O48" s="155"/>
      <c r="P48" s="155"/>
      <c r="Q48" s="181" t="s">
        <v>469</v>
      </c>
      <c r="R48" s="181"/>
      <c r="S48" s="181"/>
      <c r="T48" s="181"/>
      <c r="U48" s="181"/>
      <c r="V48" s="181"/>
      <c r="W48" s="181"/>
      <c r="X48" s="181"/>
      <c r="Y48" s="181"/>
      <c r="Z48" s="6"/>
      <c r="AA48" s="6"/>
      <c r="AB48" s="6"/>
      <c r="AC48" s="6"/>
    </row>
    <row r="49" spans="11:18" ht="15.75" customHeight="1">
      <c r="K49" s="5"/>
      <c r="L49" s="2"/>
      <c r="M49" s="2"/>
      <c r="N49" s="2"/>
      <c r="O49" s="2"/>
      <c r="P49" s="2"/>
      <c r="Q49" s="2"/>
      <c r="R49" s="2"/>
    </row>
  </sheetData>
  <sheetProtection/>
  <mergeCells count="27">
    <mergeCell ref="A1:X1"/>
    <mergeCell ref="A2:X2"/>
    <mergeCell ref="G5:H5"/>
    <mergeCell ref="I5:J5"/>
    <mergeCell ref="K4:Q4"/>
    <mergeCell ref="N5:O5"/>
    <mergeCell ref="B4:B6"/>
    <mergeCell ref="P5:Q5"/>
    <mergeCell ref="D5:E5"/>
    <mergeCell ref="K5:L5"/>
    <mergeCell ref="U46:X46"/>
    <mergeCell ref="D4:J4"/>
    <mergeCell ref="R4:X4"/>
    <mergeCell ref="U5:V5"/>
    <mergeCell ref="W5:X5"/>
    <mergeCell ref="U45:X45"/>
    <mergeCell ref="A45:I46"/>
    <mergeCell ref="Q48:Y48"/>
    <mergeCell ref="U47:X47"/>
    <mergeCell ref="A4:A6"/>
    <mergeCell ref="B21:B36"/>
    <mergeCell ref="C4:C6"/>
    <mergeCell ref="B10:B20"/>
    <mergeCell ref="A7:A42"/>
    <mergeCell ref="B7:B9"/>
    <mergeCell ref="R5:S5"/>
    <mergeCell ref="B37:B42"/>
  </mergeCells>
  <printOptions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portrait" paperSize="9" scale="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85" zoomScaleNormal="85" zoomScalePageLayoutView="0" workbookViewId="0" topLeftCell="A4">
      <selection activeCell="B36" sqref="B36"/>
    </sheetView>
  </sheetViews>
  <sheetFormatPr defaultColWidth="9.140625" defaultRowHeight="15"/>
  <cols>
    <col min="1" max="1" width="26.00390625" style="0" customWidth="1"/>
    <col min="2" max="2" width="24.28125" style="0" customWidth="1"/>
    <col min="3" max="3" width="69.8515625" style="0" bestFit="1" customWidth="1"/>
    <col min="4" max="4" width="11.8515625" style="0" hidden="1" customWidth="1"/>
    <col min="5" max="5" width="13.140625" style="0" hidden="1" customWidth="1"/>
    <col min="6" max="6" width="18.8515625" style="0" hidden="1" customWidth="1"/>
    <col min="7" max="7" width="11.8515625" style="0" hidden="1" customWidth="1"/>
    <col min="8" max="8" width="13.140625" style="0" hidden="1" customWidth="1"/>
    <col min="9" max="9" width="19.00390625" style="0" customWidth="1"/>
    <col min="10" max="10" width="16.8515625" style="0" customWidth="1"/>
    <col min="11" max="11" width="11.8515625" style="0" hidden="1" customWidth="1"/>
    <col min="12" max="12" width="13.140625" style="0" hidden="1" customWidth="1"/>
    <col min="13" max="13" width="18.8515625" style="0" hidden="1" customWidth="1"/>
    <col min="14" max="14" width="11.8515625" style="0" hidden="1" customWidth="1"/>
    <col min="15" max="15" width="13.140625" style="0" hidden="1" customWidth="1"/>
    <col min="16" max="16" width="17.8515625" style="0" customWidth="1"/>
    <col min="17" max="17" width="19.140625" style="0" customWidth="1"/>
    <col min="18" max="18" width="11.8515625" style="0" hidden="1" customWidth="1"/>
    <col min="19" max="19" width="13.140625" style="0" hidden="1" customWidth="1"/>
    <col min="20" max="20" width="18.8515625" style="0" hidden="1" customWidth="1"/>
    <col min="21" max="21" width="11.8515625" style="0" hidden="1" customWidth="1"/>
    <col min="22" max="22" width="13.140625" style="0" hidden="1" customWidth="1"/>
    <col min="23" max="23" width="18.7109375" style="0" customWidth="1"/>
    <col min="24" max="24" width="17.140625" style="0" customWidth="1"/>
    <col min="25" max="25" width="14.00390625" style="0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408</v>
      </c>
      <c r="Y3" s="116"/>
    </row>
    <row r="4" spans="1:25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</row>
    <row r="5" spans="1:25" ht="105.75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05.75" thickBot="1">
      <c r="A6" s="27"/>
      <c r="B6" s="28"/>
      <c r="C6" s="35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27" thickBot="1">
      <c r="A7" s="202" t="s">
        <v>9</v>
      </c>
      <c r="B7" s="39" t="s">
        <v>40</v>
      </c>
      <c r="C7" s="258" t="s">
        <v>259</v>
      </c>
      <c r="D7" s="41">
        <v>19</v>
      </c>
      <c r="E7" s="42">
        <v>10</v>
      </c>
      <c r="F7" s="43">
        <f>D7*53.86/100</f>
        <v>10.2334</v>
      </c>
      <c r="G7" s="44">
        <v>31</v>
      </c>
      <c r="H7" s="44">
        <v>16</v>
      </c>
      <c r="I7" s="179">
        <v>30</v>
      </c>
      <c r="J7" s="180">
        <v>15</v>
      </c>
      <c r="K7" s="47"/>
      <c r="L7" s="48"/>
      <c r="M7" s="49">
        <f>K7*53.86/100</f>
        <v>0</v>
      </c>
      <c r="N7" s="50"/>
      <c r="O7" s="50"/>
      <c r="P7" s="51"/>
      <c r="Q7" s="52"/>
      <c r="R7" s="47"/>
      <c r="S7" s="48"/>
      <c r="T7" s="49">
        <f>R7*53.86/100</f>
        <v>0</v>
      </c>
      <c r="U7" s="50"/>
      <c r="V7" s="50"/>
      <c r="W7" s="51"/>
      <c r="X7" s="52"/>
      <c r="Y7" s="116"/>
    </row>
    <row r="8" spans="1:25" ht="27" thickBot="1">
      <c r="A8" s="125"/>
      <c r="B8" s="53"/>
      <c r="C8" s="259" t="s">
        <v>256</v>
      </c>
      <c r="D8" s="106"/>
      <c r="E8" s="107"/>
      <c r="F8" s="49">
        <f aca="true" t="shared" si="0" ref="F8:F30">D8*53.86/100</f>
        <v>0</v>
      </c>
      <c r="G8" s="86"/>
      <c r="H8" s="86"/>
      <c r="I8" s="108"/>
      <c r="J8" s="109"/>
      <c r="K8" s="102">
        <v>13</v>
      </c>
      <c r="L8" s="103">
        <v>7</v>
      </c>
      <c r="M8" s="43">
        <f aca="true" t="shared" si="1" ref="M8:M30">K8*53.86/100</f>
        <v>7.001799999999999</v>
      </c>
      <c r="N8" s="97">
        <v>20</v>
      </c>
      <c r="O8" s="97">
        <v>12</v>
      </c>
      <c r="P8" s="104">
        <v>20</v>
      </c>
      <c r="Q8" s="105">
        <v>10</v>
      </c>
      <c r="R8" s="106"/>
      <c r="S8" s="107"/>
      <c r="T8" s="49">
        <f aca="true" t="shared" si="2" ref="T8:T30">R8*53.86/100</f>
        <v>0</v>
      </c>
      <c r="U8" s="86"/>
      <c r="V8" s="86"/>
      <c r="W8" s="108"/>
      <c r="X8" s="109"/>
      <c r="Y8" s="116"/>
    </row>
    <row r="9" spans="1:25" ht="27" thickBot="1">
      <c r="A9" s="125"/>
      <c r="B9" s="53"/>
      <c r="C9" s="260" t="s">
        <v>257</v>
      </c>
      <c r="D9" s="41">
        <v>19</v>
      </c>
      <c r="E9" s="42">
        <v>10</v>
      </c>
      <c r="F9" s="43">
        <f t="shared" si="0"/>
        <v>10.2334</v>
      </c>
      <c r="G9" s="97">
        <v>28</v>
      </c>
      <c r="H9" s="97">
        <v>14</v>
      </c>
      <c r="I9" s="179">
        <v>30</v>
      </c>
      <c r="J9" s="180">
        <v>15</v>
      </c>
      <c r="K9" s="106"/>
      <c r="L9" s="107"/>
      <c r="M9" s="49">
        <f t="shared" si="1"/>
        <v>0</v>
      </c>
      <c r="N9" s="86"/>
      <c r="O9" s="86"/>
      <c r="P9" s="108"/>
      <c r="Q9" s="109"/>
      <c r="R9" s="106"/>
      <c r="S9" s="107"/>
      <c r="T9" s="49">
        <f t="shared" si="2"/>
        <v>0</v>
      </c>
      <c r="U9" s="86"/>
      <c r="V9" s="86"/>
      <c r="W9" s="108"/>
      <c r="X9" s="109"/>
      <c r="Y9" s="116"/>
    </row>
    <row r="10" spans="1:25" ht="27" thickBot="1">
      <c r="A10" s="125"/>
      <c r="B10" s="53"/>
      <c r="C10" s="259" t="s">
        <v>431</v>
      </c>
      <c r="D10" s="55"/>
      <c r="E10" s="56"/>
      <c r="F10" s="49">
        <f t="shared" si="0"/>
        <v>0</v>
      </c>
      <c r="G10" s="57"/>
      <c r="H10" s="57"/>
      <c r="I10" s="58"/>
      <c r="J10" s="59"/>
      <c r="K10" s="62">
        <v>13</v>
      </c>
      <c r="L10" s="63">
        <v>7</v>
      </c>
      <c r="M10" s="43">
        <f t="shared" si="1"/>
        <v>7.001799999999999</v>
      </c>
      <c r="N10" s="78">
        <v>20</v>
      </c>
      <c r="O10" s="78">
        <v>12</v>
      </c>
      <c r="P10" s="66">
        <v>20</v>
      </c>
      <c r="Q10" s="67">
        <v>10</v>
      </c>
      <c r="R10" s="55"/>
      <c r="S10" s="56"/>
      <c r="T10" s="49">
        <f t="shared" si="2"/>
        <v>0</v>
      </c>
      <c r="U10" s="57"/>
      <c r="V10" s="57"/>
      <c r="W10" s="58"/>
      <c r="X10" s="59"/>
      <c r="Y10" s="116"/>
    </row>
    <row r="11" spans="1:25" ht="27" thickBot="1">
      <c r="A11" s="125"/>
      <c r="B11" s="53"/>
      <c r="C11" s="261" t="s">
        <v>454</v>
      </c>
      <c r="D11" s="106"/>
      <c r="E11" s="107"/>
      <c r="F11" s="49">
        <f t="shared" si="0"/>
        <v>0</v>
      </c>
      <c r="G11" s="89"/>
      <c r="H11" s="89"/>
      <c r="I11" s="90"/>
      <c r="J11" s="91"/>
      <c r="K11" s="98"/>
      <c r="L11" s="88"/>
      <c r="M11" s="49">
        <f t="shared" si="1"/>
        <v>0</v>
      </c>
      <c r="N11" s="89"/>
      <c r="O11" s="89"/>
      <c r="P11" s="90"/>
      <c r="Q11" s="91"/>
      <c r="R11" s="145">
        <v>9</v>
      </c>
      <c r="S11" s="146">
        <v>5</v>
      </c>
      <c r="T11" s="43">
        <f t="shared" si="2"/>
        <v>4.8474</v>
      </c>
      <c r="U11" s="57"/>
      <c r="V11" s="57"/>
      <c r="W11" s="94">
        <v>15</v>
      </c>
      <c r="X11" s="95">
        <v>10</v>
      </c>
      <c r="Y11" s="116"/>
    </row>
    <row r="12" spans="1:25" ht="27" thickBot="1">
      <c r="A12" s="125"/>
      <c r="B12" s="69"/>
      <c r="C12" s="262" t="s">
        <v>258</v>
      </c>
      <c r="D12" s="41">
        <v>19</v>
      </c>
      <c r="E12" s="42">
        <v>10</v>
      </c>
      <c r="F12" s="43">
        <f t="shared" si="0"/>
        <v>10.2334</v>
      </c>
      <c r="G12" s="113">
        <v>28</v>
      </c>
      <c r="H12" s="113">
        <v>14</v>
      </c>
      <c r="I12" s="135">
        <v>30</v>
      </c>
      <c r="J12" s="136">
        <v>15</v>
      </c>
      <c r="K12" s="75"/>
      <c r="L12" s="76"/>
      <c r="M12" s="49">
        <f t="shared" si="1"/>
        <v>0</v>
      </c>
      <c r="N12" s="72"/>
      <c r="O12" s="72"/>
      <c r="P12" s="73"/>
      <c r="Q12" s="74"/>
      <c r="R12" s="75"/>
      <c r="S12" s="76"/>
      <c r="T12" s="49">
        <f t="shared" si="2"/>
        <v>0</v>
      </c>
      <c r="U12" s="72"/>
      <c r="V12" s="72"/>
      <c r="W12" s="73"/>
      <c r="X12" s="74"/>
      <c r="Y12" s="116"/>
    </row>
    <row r="13" spans="1:25" ht="27" thickBot="1">
      <c r="A13" s="125"/>
      <c r="B13" s="39" t="s">
        <v>41</v>
      </c>
      <c r="C13" s="258" t="s">
        <v>262</v>
      </c>
      <c r="D13" s="41">
        <v>19</v>
      </c>
      <c r="E13" s="42">
        <v>10</v>
      </c>
      <c r="F13" s="43">
        <f t="shared" si="0"/>
        <v>10.2334</v>
      </c>
      <c r="G13" s="44">
        <v>28</v>
      </c>
      <c r="H13" s="44">
        <v>12.5</v>
      </c>
      <c r="I13" s="179">
        <v>30</v>
      </c>
      <c r="J13" s="180">
        <v>15</v>
      </c>
      <c r="K13" s="47"/>
      <c r="L13" s="48"/>
      <c r="M13" s="49">
        <f t="shared" si="1"/>
        <v>0</v>
      </c>
      <c r="N13" s="50"/>
      <c r="O13" s="50"/>
      <c r="P13" s="51"/>
      <c r="Q13" s="52"/>
      <c r="R13" s="47"/>
      <c r="S13" s="48"/>
      <c r="T13" s="49">
        <f t="shared" si="2"/>
        <v>0</v>
      </c>
      <c r="U13" s="50"/>
      <c r="V13" s="50"/>
      <c r="W13" s="51"/>
      <c r="X13" s="52"/>
      <c r="Y13" s="116"/>
    </row>
    <row r="14" spans="1:25" ht="27" thickBot="1">
      <c r="A14" s="125"/>
      <c r="B14" s="53"/>
      <c r="C14" s="260" t="s">
        <v>260</v>
      </c>
      <c r="D14" s="41">
        <v>19</v>
      </c>
      <c r="E14" s="42">
        <v>10</v>
      </c>
      <c r="F14" s="43">
        <f t="shared" si="0"/>
        <v>10.2334</v>
      </c>
      <c r="G14" s="78">
        <v>28</v>
      </c>
      <c r="H14" s="78">
        <v>12.5</v>
      </c>
      <c r="I14" s="179">
        <v>30</v>
      </c>
      <c r="J14" s="180">
        <v>15</v>
      </c>
      <c r="K14" s="55"/>
      <c r="L14" s="56"/>
      <c r="M14" s="49">
        <f t="shared" si="1"/>
        <v>0</v>
      </c>
      <c r="N14" s="57"/>
      <c r="O14" s="57"/>
      <c r="P14" s="58"/>
      <c r="Q14" s="59"/>
      <c r="R14" s="55"/>
      <c r="S14" s="56"/>
      <c r="T14" s="49">
        <f t="shared" si="2"/>
        <v>0</v>
      </c>
      <c r="U14" s="57"/>
      <c r="V14" s="57"/>
      <c r="W14" s="58"/>
      <c r="X14" s="59"/>
      <c r="Y14" s="116"/>
    </row>
    <row r="15" spans="1:25" ht="27" thickBot="1">
      <c r="A15" s="125"/>
      <c r="B15" s="69"/>
      <c r="C15" s="263" t="s">
        <v>261</v>
      </c>
      <c r="D15" s="41">
        <v>19</v>
      </c>
      <c r="E15" s="42">
        <v>10</v>
      </c>
      <c r="F15" s="43">
        <f>D15*53.86/100</f>
        <v>10.2334</v>
      </c>
      <c r="G15" s="113">
        <v>28</v>
      </c>
      <c r="H15" s="113">
        <v>12.5</v>
      </c>
      <c r="I15" s="179">
        <v>30</v>
      </c>
      <c r="J15" s="180">
        <v>15</v>
      </c>
      <c r="K15" s="75"/>
      <c r="L15" s="76"/>
      <c r="M15" s="49">
        <f t="shared" si="1"/>
        <v>0</v>
      </c>
      <c r="N15" s="72"/>
      <c r="O15" s="72"/>
      <c r="P15" s="73"/>
      <c r="Q15" s="74"/>
      <c r="R15" s="75"/>
      <c r="S15" s="76"/>
      <c r="T15" s="49">
        <f t="shared" si="2"/>
        <v>0</v>
      </c>
      <c r="U15" s="72"/>
      <c r="V15" s="72"/>
      <c r="W15" s="73"/>
      <c r="X15" s="74"/>
      <c r="Y15" s="116"/>
    </row>
    <row r="16" spans="1:25" ht="27" thickBot="1">
      <c r="A16" s="191"/>
      <c r="B16" s="264" t="s">
        <v>43</v>
      </c>
      <c r="C16" s="265" t="s">
        <v>259</v>
      </c>
      <c r="D16" s="41">
        <v>19</v>
      </c>
      <c r="E16" s="42">
        <v>10</v>
      </c>
      <c r="F16" s="43">
        <f t="shared" si="0"/>
        <v>10.2334</v>
      </c>
      <c r="G16" s="266">
        <v>30</v>
      </c>
      <c r="H16" s="266">
        <v>16</v>
      </c>
      <c r="I16" s="179">
        <v>30</v>
      </c>
      <c r="J16" s="180">
        <v>15</v>
      </c>
      <c r="K16" s="169"/>
      <c r="L16" s="170"/>
      <c r="M16" s="49">
        <f t="shared" si="1"/>
        <v>0</v>
      </c>
      <c r="N16" s="171"/>
      <c r="O16" s="171"/>
      <c r="P16" s="174"/>
      <c r="Q16" s="175"/>
      <c r="R16" s="169"/>
      <c r="S16" s="170"/>
      <c r="T16" s="49">
        <f t="shared" si="2"/>
        <v>0</v>
      </c>
      <c r="U16" s="171"/>
      <c r="V16" s="171"/>
      <c r="W16" s="174"/>
      <c r="X16" s="175"/>
      <c r="Y16" s="116"/>
    </row>
    <row r="17" spans="1:25" ht="27" thickBot="1">
      <c r="A17" s="191"/>
      <c r="B17" s="39" t="s">
        <v>75</v>
      </c>
      <c r="C17" s="267" t="s">
        <v>263</v>
      </c>
      <c r="D17" s="268"/>
      <c r="E17" s="269"/>
      <c r="F17" s="49">
        <f t="shared" si="0"/>
        <v>0</v>
      </c>
      <c r="G17" s="270"/>
      <c r="H17" s="270"/>
      <c r="I17" s="271"/>
      <c r="J17" s="272"/>
      <c r="K17" s="273">
        <v>16</v>
      </c>
      <c r="L17" s="274">
        <v>8</v>
      </c>
      <c r="M17" s="43">
        <f t="shared" si="1"/>
        <v>8.6176</v>
      </c>
      <c r="N17" s="275">
        <v>25</v>
      </c>
      <c r="O17" s="275">
        <v>12.5</v>
      </c>
      <c r="P17" s="276">
        <v>25</v>
      </c>
      <c r="Q17" s="277">
        <v>15</v>
      </c>
      <c r="R17" s="268"/>
      <c r="S17" s="269"/>
      <c r="T17" s="49">
        <f t="shared" si="2"/>
        <v>0</v>
      </c>
      <c r="U17" s="270"/>
      <c r="V17" s="270"/>
      <c r="W17" s="271"/>
      <c r="X17" s="272"/>
      <c r="Y17" s="116"/>
    </row>
    <row r="18" spans="1:25" ht="27" thickBot="1">
      <c r="A18" s="191"/>
      <c r="B18" s="53"/>
      <c r="C18" s="278" t="s">
        <v>264</v>
      </c>
      <c r="D18" s="279"/>
      <c r="E18" s="280"/>
      <c r="F18" s="49">
        <f t="shared" si="0"/>
        <v>0</v>
      </c>
      <c r="G18" s="281"/>
      <c r="H18" s="281"/>
      <c r="I18" s="282"/>
      <c r="J18" s="283"/>
      <c r="K18" s="273">
        <v>16</v>
      </c>
      <c r="L18" s="274">
        <v>8</v>
      </c>
      <c r="M18" s="43">
        <f t="shared" si="1"/>
        <v>8.6176</v>
      </c>
      <c r="N18" s="284">
        <v>25</v>
      </c>
      <c r="O18" s="284">
        <v>12.5</v>
      </c>
      <c r="P18" s="276">
        <v>25</v>
      </c>
      <c r="Q18" s="277">
        <v>15</v>
      </c>
      <c r="R18" s="279"/>
      <c r="S18" s="280"/>
      <c r="T18" s="49">
        <f t="shared" si="2"/>
        <v>0</v>
      </c>
      <c r="U18" s="281"/>
      <c r="V18" s="281"/>
      <c r="W18" s="282"/>
      <c r="X18" s="283"/>
      <c r="Y18" s="116"/>
    </row>
    <row r="19" spans="1:25" ht="27" thickBot="1">
      <c r="A19" s="191"/>
      <c r="B19" s="53"/>
      <c r="C19" s="260" t="s">
        <v>265</v>
      </c>
      <c r="D19" s="285">
        <v>19</v>
      </c>
      <c r="E19" s="286">
        <v>10</v>
      </c>
      <c r="F19" s="43">
        <f t="shared" si="0"/>
        <v>10.2334</v>
      </c>
      <c r="G19" s="287">
        <v>30</v>
      </c>
      <c r="H19" s="287">
        <v>16</v>
      </c>
      <c r="I19" s="288">
        <v>30</v>
      </c>
      <c r="J19" s="289">
        <v>15</v>
      </c>
      <c r="K19" s="279"/>
      <c r="L19" s="280"/>
      <c r="M19" s="49">
        <f t="shared" si="1"/>
        <v>0</v>
      </c>
      <c r="N19" s="281"/>
      <c r="O19" s="281"/>
      <c r="P19" s="282"/>
      <c r="Q19" s="283"/>
      <c r="R19" s="279"/>
      <c r="S19" s="280"/>
      <c r="T19" s="49">
        <f t="shared" si="2"/>
        <v>0</v>
      </c>
      <c r="U19" s="281"/>
      <c r="V19" s="281"/>
      <c r="W19" s="282"/>
      <c r="X19" s="283"/>
      <c r="Y19" s="116"/>
    </row>
    <row r="20" spans="1:25" ht="27" thickBot="1">
      <c r="A20" s="191"/>
      <c r="B20" s="53"/>
      <c r="C20" s="278" t="s">
        <v>432</v>
      </c>
      <c r="D20" s="279"/>
      <c r="E20" s="280"/>
      <c r="F20" s="49">
        <f t="shared" si="0"/>
        <v>0</v>
      </c>
      <c r="G20" s="281"/>
      <c r="H20" s="281"/>
      <c r="I20" s="282"/>
      <c r="J20" s="283"/>
      <c r="K20" s="273">
        <v>16</v>
      </c>
      <c r="L20" s="274">
        <v>8</v>
      </c>
      <c r="M20" s="43">
        <f t="shared" si="1"/>
        <v>8.6176</v>
      </c>
      <c r="N20" s="284">
        <v>25</v>
      </c>
      <c r="O20" s="284">
        <v>12.5</v>
      </c>
      <c r="P20" s="276">
        <v>25</v>
      </c>
      <c r="Q20" s="277">
        <v>15</v>
      </c>
      <c r="R20" s="279"/>
      <c r="S20" s="280"/>
      <c r="T20" s="49">
        <f t="shared" si="2"/>
        <v>0</v>
      </c>
      <c r="U20" s="281"/>
      <c r="V20" s="281"/>
      <c r="W20" s="282"/>
      <c r="X20" s="283"/>
      <c r="Y20" s="116"/>
    </row>
    <row r="21" spans="1:25" ht="27" thickBot="1">
      <c r="A21" s="191"/>
      <c r="B21" s="53"/>
      <c r="C21" s="259" t="s">
        <v>266</v>
      </c>
      <c r="D21" s="279"/>
      <c r="E21" s="280"/>
      <c r="F21" s="49">
        <f t="shared" si="0"/>
        <v>0</v>
      </c>
      <c r="G21" s="281"/>
      <c r="H21" s="281"/>
      <c r="I21" s="282"/>
      <c r="J21" s="283"/>
      <c r="K21" s="273">
        <v>16</v>
      </c>
      <c r="L21" s="274">
        <v>8</v>
      </c>
      <c r="M21" s="43">
        <f t="shared" si="1"/>
        <v>8.6176</v>
      </c>
      <c r="N21" s="284">
        <v>25</v>
      </c>
      <c r="O21" s="284">
        <v>12.5</v>
      </c>
      <c r="P21" s="276">
        <v>25</v>
      </c>
      <c r="Q21" s="277">
        <v>15</v>
      </c>
      <c r="R21" s="279"/>
      <c r="S21" s="280"/>
      <c r="T21" s="49">
        <f t="shared" si="2"/>
        <v>0</v>
      </c>
      <c r="U21" s="281"/>
      <c r="V21" s="281"/>
      <c r="W21" s="282"/>
      <c r="X21" s="283"/>
      <c r="Y21" s="116"/>
    </row>
    <row r="22" spans="1:25" ht="27" thickBot="1">
      <c r="A22" s="191"/>
      <c r="B22" s="53"/>
      <c r="C22" s="259" t="s">
        <v>267</v>
      </c>
      <c r="D22" s="279"/>
      <c r="E22" s="280"/>
      <c r="F22" s="49">
        <f t="shared" si="0"/>
        <v>0</v>
      </c>
      <c r="G22" s="281"/>
      <c r="H22" s="281"/>
      <c r="I22" s="282"/>
      <c r="J22" s="283"/>
      <c r="K22" s="273">
        <v>16</v>
      </c>
      <c r="L22" s="274">
        <v>8</v>
      </c>
      <c r="M22" s="43">
        <f t="shared" si="1"/>
        <v>8.6176</v>
      </c>
      <c r="N22" s="284">
        <v>25</v>
      </c>
      <c r="O22" s="284">
        <v>12.5</v>
      </c>
      <c r="P22" s="276">
        <v>25</v>
      </c>
      <c r="Q22" s="277">
        <v>15</v>
      </c>
      <c r="R22" s="279"/>
      <c r="S22" s="280"/>
      <c r="T22" s="49">
        <f t="shared" si="2"/>
        <v>0</v>
      </c>
      <c r="U22" s="281"/>
      <c r="V22" s="281"/>
      <c r="W22" s="282"/>
      <c r="X22" s="283"/>
      <c r="Y22" s="116"/>
    </row>
    <row r="23" spans="1:25" ht="27" thickBot="1">
      <c r="A23" s="191"/>
      <c r="B23" s="53"/>
      <c r="C23" s="290" t="s">
        <v>268</v>
      </c>
      <c r="D23" s="41">
        <v>19</v>
      </c>
      <c r="E23" s="42">
        <v>10</v>
      </c>
      <c r="F23" s="43">
        <f t="shared" si="0"/>
        <v>10.2334</v>
      </c>
      <c r="G23" s="287">
        <v>30</v>
      </c>
      <c r="H23" s="287">
        <v>16</v>
      </c>
      <c r="I23" s="288">
        <v>30</v>
      </c>
      <c r="J23" s="289">
        <v>15</v>
      </c>
      <c r="K23" s="279"/>
      <c r="L23" s="280"/>
      <c r="M23" s="49">
        <f t="shared" si="1"/>
        <v>0</v>
      </c>
      <c r="N23" s="281"/>
      <c r="O23" s="281"/>
      <c r="P23" s="282"/>
      <c r="Q23" s="283"/>
      <c r="R23" s="279"/>
      <c r="S23" s="280"/>
      <c r="T23" s="49">
        <f t="shared" si="2"/>
        <v>0</v>
      </c>
      <c r="U23" s="281"/>
      <c r="V23" s="281"/>
      <c r="W23" s="282"/>
      <c r="X23" s="283"/>
      <c r="Y23" s="116"/>
    </row>
    <row r="24" spans="1:25" ht="27" thickBot="1">
      <c r="A24" s="191"/>
      <c r="B24" s="53"/>
      <c r="C24" s="259" t="s">
        <v>269</v>
      </c>
      <c r="D24" s="279"/>
      <c r="E24" s="280"/>
      <c r="F24" s="49">
        <f t="shared" si="0"/>
        <v>0</v>
      </c>
      <c r="G24" s="281"/>
      <c r="H24" s="281"/>
      <c r="I24" s="282"/>
      <c r="J24" s="283"/>
      <c r="K24" s="273">
        <v>16</v>
      </c>
      <c r="L24" s="274">
        <v>8</v>
      </c>
      <c r="M24" s="43">
        <f t="shared" si="1"/>
        <v>8.6176</v>
      </c>
      <c r="N24" s="284">
        <v>25</v>
      </c>
      <c r="O24" s="284">
        <v>12.5</v>
      </c>
      <c r="P24" s="276">
        <v>25</v>
      </c>
      <c r="Q24" s="277">
        <v>15</v>
      </c>
      <c r="R24" s="279"/>
      <c r="S24" s="280"/>
      <c r="T24" s="49">
        <f t="shared" si="2"/>
        <v>0</v>
      </c>
      <c r="U24" s="281"/>
      <c r="V24" s="281"/>
      <c r="W24" s="282"/>
      <c r="X24" s="283"/>
      <c r="Y24" s="116"/>
    </row>
    <row r="25" spans="1:25" ht="27" thickBot="1">
      <c r="A25" s="191"/>
      <c r="B25" s="53"/>
      <c r="C25" s="259" t="s">
        <v>270</v>
      </c>
      <c r="D25" s="279"/>
      <c r="E25" s="280"/>
      <c r="F25" s="49">
        <f t="shared" si="0"/>
        <v>0</v>
      </c>
      <c r="G25" s="281"/>
      <c r="H25" s="281"/>
      <c r="I25" s="282"/>
      <c r="J25" s="283"/>
      <c r="K25" s="279">
        <v>16</v>
      </c>
      <c r="L25" s="280">
        <v>8</v>
      </c>
      <c r="M25" s="43">
        <f t="shared" si="1"/>
        <v>8.6176</v>
      </c>
      <c r="N25" s="284">
        <v>25</v>
      </c>
      <c r="O25" s="284">
        <v>12.5</v>
      </c>
      <c r="P25" s="276">
        <v>25</v>
      </c>
      <c r="Q25" s="277">
        <v>15</v>
      </c>
      <c r="R25" s="279"/>
      <c r="S25" s="280"/>
      <c r="T25" s="49">
        <f t="shared" si="2"/>
        <v>0</v>
      </c>
      <c r="U25" s="281"/>
      <c r="V25" s="281"/>
      <c r="W25" s="282"/>
      <c r="X25" s="283"/>
      <c r="Y25" s="116"/>
    </row>
    <row r="26" spans="1:25" ht="27" thickBot="1">
      <c r="A26" s="191"/>
      <c r="B26" s="69"/>
      <c r="C26" s="290" t="s">
        <v>395</v>
      </c>
      <c r="D26" s="291">
        <v>19</v>
      </c>
      <c r="E26" s="292">
        <v>10</v>
      </c>
      <c r="F26" s="43">
        <f t="shared" si="0"/>
        <v>10.2334</v>
      </c>
      <c r="G26" s="293">
        <v>30</v>
      </c>
      <c r="H26" s="293">
        <v>16</v>
      </c>
      <c r="I26" s="294">
        <v>30</v>
      </c>
      <c r="J26" s="295">
        <v>15</v>
      </c>
      <c r="K26" s="282"/>
      <c r="L26" s="282"/>
      <c r="M26" s="49">
        <f t="shared" si="1"/>
        <v>0</v>
      </c>
      <c r="N26" s="296"/>
      <c r="O26" s="296"/>
      <c r="P26" s="297"/>
      <c r="Q26" s="298"/>
      <c r="R26" s="291"/>
      <c r="S26" s="292"/>
      <c r="T26" s="49">
        <f t="shared" si="2"/>
        <v>0</v>
      </c>
      <c r="U26" s="296"/>
      <c r="V26" s="296"/>
      <c r="W26" s="297"/>
      <c r="X26" s="298"/>
      <c r="Y26" s="116"/>
    </row>
    <row r="27" spans="1:25" ht="27" thickBot="1">
      <c r="A27" s="191"/>
      <c r="B27" s="39" t="s">
        <v>433</v>
      </c>
      <c r="C27" s="259" t="s">
        <v>434</v>
      </c>
      <c r="D27" s="279"/>
      <c r="E27" s="279"/>
      <c r="F27" s="49">
        <f t="shared" si="0"/>
        <v>0</v>
      </c>
      <c r="G27" s="281"/>
      <c r="H27" s="281"/>
      <c r="I27" s="282"/>
      <c r="J27" s="282"/>
      <c r="K27" s="285">
        <v>15</v>
      </c>
      <c r="L27" s="285">
        <v>8</v>
      </c>
      <c r="M27" s="43">
        <f t="shared" si="1"/>
        <v>8.079</v>
      </c>
      <c r="N27" s="284">
        <v>23</v>
      </c>
      <c r="O27" s="284">
        <v>12.5</v>
      </c>
      <c r="P27" s="288">
        <v>25</v>
      </c>
      <c r="Q27" s="288">
        <v>15</v>
      </c>
      <c r="R27" s="279"/>
      <c r="S27" s="279"/>
      <c r="T27" s="49">
        <f t="shared" si="2"/>
        <v>0</v>
      </c>
      <c r="U27" s="281"/>
      <c r="V27" s="281"/>
      <c r="W27" s="282"/>
      <c r="X27" s="282"/>
      <c r="Y27" s="116"/>
    </row>
    <row r="28" spans="1:25" ht="27" thickBot="1">
      <c r="A28" s="191"/>
      <c r="B28" s="69"/>
      <c r="C28" s="259" t="s">
        <v>435</v>
      </c>
      <c r="D28" s="279"/>
      <c r="E28" s="279"/>
      <c r="F28" s="49">
        <f t="shared" si="0"/>
        <v>0</v>
      </c>
      <c r="G28" s="281"/>
      <c r="H28" s="281"/>
      <c r="I28" s="282"/>
      <c r="J28" s="282"/>
      <c r="K28" s="285">
        <v>15</v>
      </c>
      <c r="L28" s="285">
        <v>8</v>
      </c>
      <c r="M28" s="43">
        <f t="shared" si="1"/>
        <v>8.079</v>
      </c>
      <c r="N28" s="284">
        <v>23</v>
      </c>
      <c r="O28" s="284">
        <v>12.5</v>
      </c>
      <c r="P28" s="288">
        <v>25</v>
      </c>
      <c r="Q28" s="288">
        <v>15</v>
      </c>
      <c r="R28" s="279"/>
      <c r="S28" s="279"/>
      <c r="T28" s="49">
        <f t="shared" si="2"/>
        <v>0</v>
      </c>
      <c r="U28" s="281"/>
      <c r="V28" s="281"/>
      <c r="W28" s="282"/>
      <c r="X28" s="282"/>
      <c r="Y28" s="116"/>
    </row>
    <row r="29" spans="1:25" ht="27" thickBot="1">
      <c r="A29" s="191"/>
      <c r="B29" s="39" t="s">
        <v>42</v>
      </c>
      <c r="C29" s="262" t="s">
        <v>271</v>
      </c>
      <c r="D29" s="299">
        <v>19</v>
      </c>
      <c r="E29" s="300">
        <v>10</v>
      </c>
      <c r="F29" s="301">
        <f t="shared" si="0"/>
        <v>10.2334</v>
      </c>
      <c r="G29" s="302">
        <v>30</v>
      </c>
      <c r="H29" s="302">
        <v>16</v>
      </c>
      <c r="I29" s="303">
        <v>30</v>
      </c>
      <c r="J29" s="304">
        <v>15</v>
      </c>
      <c r="K29" s="305"/>
      <c r="L29" s="306"/>
      <c r="M29" s="307">
        <f t="shared" si="1"/>
        <v>0</v>
      </c>
      <c r="N29" s="308"/>
      <c r="O29" s="308"/>
      <c r="P29" s="309"/>
      <c r="Q29" s="310"/>
      <c r="R29" s="279"/>
      <c r="S29" s="279"/>
      <c r="T29" s="307">
        <f t="shared" si="2"/>
        <v>0</v>
      </c>
      <c r="U29" s="308"/>
      <c r="V29" s="308"/>
      <c r="W29" s="309"/>
      <c r="X29" s="310"/>
      <c r="Y29" s="116"/>
    </row>
    <row r="30" spans="1:25" ht="27" thickBot="1">
      <c r="A30" s="194"/>
      <c r="B30" s="69"/>
      <c r="C30" s="262" t="s">
        <v>272</v>
      </c>
      <c r="D30" s="299">
        <v>19</v>
      </c>
      <c r="E30" s="300">
        <v>10</v>
      </c>
      <c r="F30" s="311">
        <f t="shared" si="0"/>
        <v>10.2334</v>
      </c>
      <c r="G30" s="312">
        <v>30</v>
      </c>
      <c r="H30" s="312">
        <v>16</v>
      </c>
      <c r="I30" s="313">
        <v>30</v>
      </c>
      <c r="J30" s="314">
        <v>15</v>
      </c>
      <c r="K30" s="315"/>
      <c r="L30" s="316"/>
      <c r="M30" s="317">
        <f t="shared" si="1"/>
        <v>0</v>
      </c>
      <c r="N30" s="318"/>
      <c r="O30" s="318"/>
      <c r="P30" s="319"/>
      <c r="Q30" s="320"/>
      <c r="R30" s="315"/>
      <c r="S30" s="316"/>
      <c r="T30" s="317">
        <f t="shared" si="2"/>
        <v>0</v>
      </c>
      <c r="U30" s="318"/>
      <c r="V30" s="318"/>
      <c r="W30" s="319"/>
      <c r="X30" s="320"/>
      <c r="Y30" s="116"/>
    </row>
    <row r="31" spans="1:25" ht="26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26.2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</row>
    <row r="33" spans="1:25" ht="26.2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8"/>
      <c r="M33" s="118"/>
      <c r="N33" s="118"/>
      <c r="O33" s="118"/>
      <c r="P33" s="118"/>
      <c r="Q33" s="118"/>
      <c r="R33" s="116"/>
      <c r="S33" s="116"/>
      <c r="T33" s="116"/>
      <c r="U33" s="119" t="s">
        <v>142</v>
      </c>
      <c r="V33" s="119"/>
      <c r="W33" s="119"/>
      <c r="X33" s="119"/>
      <c r="Y33" s="116"/>
    </row>
    <row r="34" spans="1:25" ht="26.2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21" t="s">
        <v>485</v>
      </c>
      <c r="V34" s="119"/>
      <c r="W34" s="119"/>
      <c r="X34" s="119"/>
      <c r="Y34" s="116"/>
    </row>
    <row r="35" spans="1:25" ht="26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7"/>
      <c r="L35" s="117"/>
      <c r="M35" s="117"/>
      <c r="N35" s="117"/>
      <c r="O35" s="117"/>
      <c r="P35" s="117"/>
      <c r="Q35" s="117"/>
      <c r="R35" s="117"/>
      <c r="S35" s="116"/>
      <c r="T35" s="116"/>
      <c r="U35" s="122" t="s">
        <v>459</v>
      </c>
      <c r="V35" s="122"/>
      <c r="W35" s="122"/>
      <c r="X35" s="122"/>
      <c r="Y35" s="116"/>
    </row>
    <row r="36" spans="1:25" ht="26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60"/>
      <c r="L36" s="155"/>
      <c r="M36" s="155"/>
      <c r="N36" s="155"/>
      <c r="O36" s="155"/>
      <c r="P36" s="155"/>
      <c r="Q36" s="161" t="s">
        <v>469</v>
      </c>
      <c r="R36" s="161"/>
      <c r="S36" s="161"/>
      <c r="T36" s="161"/>
      <c r="U36" s="161"/>
      <c r="V36" s="161"/>
      <c r="W36" s="161"/>
      <c r="X36" s="161"/>
      <c r="Y36" s="161"/>
    </row>
    <row r="37" spans="1:25" ht="26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60"/>
      <c r="L37" s="155"/>
      <c r="M37" s="155"/>
      <c r="N37" s="155"/>
      <c r="O37" s="155"/>
      <c r="P37" s="155"/>
      <c r="Q37" s="155"/>
      <c r="R37" s="155"/>
      <c r="S37" s="116"/>
      <c r="T37" s="116"/>
      <c r="U37" s="116"/>
      <c r="V37" s="116"/>
      <c r="W37" s="116"/>
      <c r="X37" s="116"/>
      <c r="Y37" s="116"/>
    </row>
    <row r="38" spans="1:25" ht="26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1:25" ht="26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</row>
  </sheetData>
  <sheetProtection/>
  <mergeCells count="27">
    <mergeCell ref="A1:X1"/>
    <mergeCell ref="A2:X2"/>
    <mergeCell ref="G5:H5"/>
    <mergeCell ref="I5:J5"/>
    <mergeCell ref="K4:Q4"/>
    <mergeCell ref="R5:S5"/>
    <mergeCell ref="D4:J4"/>
    <mergeCell ref="R4:X4"/>
    <mergeCell ref="U5:V5"/>
    <mergeCell ref="W5:X5"/>
    <mergeCell ref="A4:A6"/>
    <mergeCell ref="B4:B6"/>
    <mergeCell ref="N5:O5"/>
    <mergeCell ref="P5:Q5"/>
    <mergeCell ref="C4:C6"/>
    <mergeCell ref="D5:E5"/>
    <mergeCell ref="K5:L5"/>
    <mergeCell ref="Q36:Y36"/>
    <mergeCell ref="U33:X33"/>
    <mergeCell ref="U34:X34"/>
    <mergeCell ref="U35:X35"/>
    <mergeCell ref="B7:B12"/>
    <mergeCell ref="A7:A30"/>
    <mergeCell ref="B13:B15"/>
    <mergeCell ref="B17:B26"/>
    <mergeCell ref="B29:B30"/>
    <mergeCell ref="B27:B28"/>
  </mergeCells>
  <printOptions/>
  <pageMargins left="0.1968503937007874" right="0.15748031496062992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70" zoomScaleNormal="70" zoomScalePageLayoutView="0" workbookViewId="0" topLeftCell="A1">
      <selection activeCell="C18" sqref="C18"/>
    </sheetView>
  </sheetViews>
  <sheetFormatPr defaultColWidth="9.140625" defaultRowHeight="15"/>
  <cols>
    <col min="1" max="1" width="24.140625" style="0" customWidth="1"/>
    <col min="2" max="2" width="23.28125" style="0" customWidth="1"/>
    <col min="3" max="3" width="68.140625" style="0" bestFit="1" customWidth="1"/>
    <col min="4" max="4" width="11.8515625" style="0" hidden="1" customWidth="1"/>
    <col min="5" max="5" width="12.8515625" style="0" hidden="1" customWidth="1"/>
    <col min="6" max="6" width="18.140625" style="0" hidden="1" customWidth="1"/>
    <col min="7" max="7" width="11.8515625" style="0" hidden="1" customWidth="1"/>
    <col min="8" max="8" width="12.8515625" style="0" hidden="1" customWidth="1"/>
    <col min="9" max="9" width="16.140625" style="0" customWidth="1"/>
    <col min="10" max="10" width="18.28125" style="0" customWidth="1"/>
    <col min="11" max="11" width="11.8515625" style="0" hidden="1" customWidth="1"/>
    <col min="12" max="12" width="12.8515625" style="0" hidden="1" customWidth="1"/>
    <col min="13" max="13" width="18.140625" style="0" hidden="1" customWidth="1"/>
    <col min="14" max="14" width="11.8515625" style="0" hidden="1" customWidth="1"/>
    <col min="15" max="15" width="12.8515625" style="0" hidden="1" customWidth="1"/>
    <col min="16" max="16" width="19.140625" style="0" customWidth="1"/>
    <col min="17" max="17" width="18.00390625" style="0" customWidth="1"/>
    <col min="18" max="18" width="11.8515625" style="0" hidden="1" customWidth="1"/>
    <col min="19" max="19" width="12.8515625" style="0" hidden="1" customWidth="1"/>
    <col min="20" max="20" width="18.140625" style="0" hidden="1" customWidth="1"/>
    <col min="21" max="21" width="11.8515625" style="0" hidden="1" customWidth="1"/>
    <col min="22" max="22" width="12.8515625" style="0" hidden="1" customWidth="1"/>
    <col min="23" max="23" width="17.00390625" style="0" customWidth="1"/>
    <col min="24" max="24" width="19.140625" style="0" customWidth="1"/>
    <col min="25" max="25" width="16.28125" style="0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407</v>
      </c>
      <c r="Y3" s="116"/>
    </row>
    <row r="4" spans="1:25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19"/>
      <c r="H4" s="19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</row>
    <row r="5" spans="1:25" ht="105.75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05.75" thickBot="1">
      <c r="A6" s="27"/>
      <c r="B6" s="28"/>
      <c r="C6" s="35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27" thickBot="1">
      <c r="A7" s="202" t="s">
        <v>10</v>
      </c>
      <c r="B7" s="39" t="s">
        <v>44</v>
      </c>
      <c r="C7" s="83" t="s">
        <v>273</v>
      </c>
      <c r="D7" s="321">
        <v>12</v>
      </c>
      <c r="E7" s="204">
        <v>6</v>
      </c>
      <c r="F7" s="43">
        <f>D7*53.86/100</f>
        <v>6.4632</v>
      </c>
      <c r="G7" s="44">
        <v>20</v>
      </c>
      <c r="H7" s="44">
        <v>10</v>
      </c>
      <c r="I7" s="45">
        <v>20</v>
      </c>
      <c r="J7" s="46">
        <v>10</v>
      </c>
      <c r="K7" s="55"/>
      <c r="L7" s="55"/>
      <c r="M7" s="49">
        <f>K7*53.86/100</f>
        <v>0</v>
      </c>
      <c r="N7" s="50"/>
      <c r="O7" s="50"/>
      <c r="P7" s="51"/>
      <c r="Q7" s="52"/>
      <c r="R7" s="47"/>
      <c r="S7" s="48"/>
      <c r="T7" s="49">
        <f>R7*53.86/100</f>
        <v>0</v>
      </c>
      <c r="U7" s="47"/>
      <c r="V7" s="47"/>
      <c r="W7" s="51"/>
      <c r="X7" s="52"/>
      <c r="Y7" s="116"/>
    </row>
    <row r="8" spans="1:25" ht="27" thickBot="1">
      <c r="A8" s="125"/>
      <c r="B8" s="53"/>
      <c r="C8" s="83" t="s">
        <v>274</v>
      </c>
      <c r="D8" s="321">
        <v>12</v>
      </c>
      <c r="E8" s="204">
        <v>6</v>
      </c>
      <c r="F8" s="43">
        <f aca="true" t="shared" si="0" ref="F8:F13">D8*53.86/100</f>
        <v>6.4632</v>
      </c>
      <c r="G8" s="97">
        <v>20</v>
      </c>
      <c r="H8" s="97">
        <v>10</v>
      </c>
      <c r="I8" s="104">
        <v>20</v>
      </c>
      <c r="J8" s="105">
        <v>10</v>
      </c>
      <c r="K8" s="106"/>
      <c r="L8" s="106"/>
      <c r="M8" s="49">
        <f aca="true" t="shared" si="1" ref="M8:M13">K8*53.86/100</f>
        <v>0</v>
      </c>
      <c r="N8" s="86"/>
      <c r="O8" s="86"/>
      <c r="P8" s="108"/>
      <c r="Q8" s="109"/>
      <c r="R8" s="106"/>
      <c r="S8" s="107"/>
      <c r="T8" s="49">
        <f aca="true" t="shared" si="2" ref="T8:T13">R8*53.86/100</f>
        <v>0</v>
      </c>
      <c r="U8" s="106"/>
      <c r="V8" s="106"/>
      <c r="W8" s="108"/>
      <c r="X8" s="109"/>
      <c r="Y8" s="116"/>
    </row>
    <row r="9" spans="1:25" ht="27" thickBot="1">
      <c r="A9" s="125"/>
      <c r="B9" s="53"/>
      <c r="C9" s="83" t="s">
        <v>425</v>
      </c>
      <c r="D9" s="321">
        <v>12</v>
      </c>
      <c r="E9" s="204">
        <v>6</v>
      </c>
      <c r="F9" s="43">
        <f t="shared" si="0"/>
        <v>6.4632</v>
      </c>
      <c r="G9" s="97">
        <v>20</v>
      </c>
      <c r="H9" s="97">
        <v>10</v>
      </c>
      <c r="I9" s="104">
        <v>20</v>
      </c>
      <c r="J9" s="105">
        <v>10</v>
      </c>
      <c r="K9" s="106"/>
      <c r="L9" s="107"/>
      <c r="M9" s="49">
        <f t="shared" si="1"/>
        <v>0</v>
      </c>
      <c r="N9" s="86"/>
      <c r="O9" s="86"/>
      <c r="P9" s="108"/>
      <c r="Q9" s="109"/>
      <c r="R9" s="106"/>
      <c r="S9" s="106"/>
      <c r="T9" s="49">
        <f t="shared" si="2"/>
        <v>0</v>
      </c>
      <c r="U9" s="106"/>
      <c r="V9" s="106"/>
      <c r="W9" s="108"/>
      <c r="X9" s="109"/>
      <c r="Y9" s="116"/>
    </row>
    <row r="10" spans="1:25" ht="27" thickBot="1">
      <c r="A10" s="125"/>
      <c r="B10" s="53"/>
      <c r="C10" s="163" t="s">
        <v>275</v>
      </c>
      <c r="D10" s="47"/>
      <c r="E10" s="48"/>
      <c r="F10" s="49">
        <f t="shared" si="0"/>
        <v>0</v>
      </c>
      <c r="G10" s="86"/>
      <c r="H10" s="86"/>
      <c r="I10" s="108"/>
      <c r="J10" s="109"/>
      <c r="K10" s="322">
        <v>9</v>
      </c>
      <c r="L10" s="323">
        <v>5</v>
      </c>
      <c r="M10" s="43">
        <f t="shared" si="1"/>
        <v>4.8474</v>
      </c>
      <c r="N10" s="324">
        <v>15</v>
      </c>
      <c r="O10" s="325">
        <v>8</v>
      </c>
      <c r="P10" s="104">
        <v>15</v>
      </c>
      <c r="Q10" s="105">
        <v>10</v>
      </c>
      <c r="R10" s="106"/>
      <c r="S10" s="106"/>
      <c r="T10" s="49">
        <f t="shared" si="2"/>
        <v>0</v>
      </c>
      <c r="U10" s="106"/>
      <c r="V10" s="106"/>
      <c r="W10" s="108"/>
      <c r="X10" s="109"/>
      <c r="Y10" s="116"/>
    </row>
    <row r="11" spans="1:25" ht="27" thickBot="1">
      <c r="A11" s="125"/>
      <c r="B11" s="53"/>
      <c r="C11" s="163" t="s">
        <v>276</v>
      </c>
      <c r="D11" s="47"/>
      <c r="E11" s="48"/>
      <c r="F11" s="49">
        <f t="shared" si="0"/>
        <v>0</v>
      </c>
      <c r="G11" s="86"/>
      <c r="H11" s="86"/>
      <c r="I11" s="108"/>
      <c r="J11" s="109"/>
      <c r="K11" s="322">
        <v>9</v>
      </c>
      <c r="L11" s="323">
        <v>5</v>
      </c>
      <c r="M11" s="43">
        <f t="shared" si="1"/>
        <v>4.8474</v>
      </c>
      <c r="N11" s="324">
        <v>15</v>
      </c>
      <c r="O11" s="325">
        <v>8</v>
      </c>
      <c r="P11" s="104">
        <v>15</v>
      </c>
      <c r="Q11" s="105">
        <v>10</v>
      </c>
      <c r="R11" s="106"/>
      <c r="S11" s="106"/>
      <c r="T11" s="49">
        <f t="shared" si="2"/>
        <v>0</v>
      </c>
      <c r="U11" s="106"/>
      <c r="V11" s="106"/>
      <c r="W11" s="108"/>
      <c r="X11" s="109"/>
      <c r="Y11" s="116"/>
    </row>
    <row r="12" spans="1:25" ht="27" thickBot="1">
      <c r="A12" s="125"/>
      <c r="B12" s="53"/>
      <c r="C12" s="83" t="s">
        <v>277</v>
      </c>
      <c r="D12" s="321">
        <v>12</v>
      </c>
      <c r="E12" s="204">
        <v>6</v>
      </c>
      <c r="F12" s="43">
        <f t="shared" si="0"/>
        <v>6.4632</v>
      </c>
      <c r="G12" s="86"/>
      <c r="H12" s="86"/>
      <c r="I12" s="104">
        <v>20</v>
      </c>
      <c r="J12" s="105">
        <v>10</v>
      </c>
      <c r="K12" s="106"/>
      <c r="L12" s="107"/>
      <c r="M12" s="49">
        <f t="shared" si="1"/>
        <v>0</v>
      </c>
      <c r="N12" s="86"/>
      <c r="O12" s="86"/>
      <c r="P12" s="108"/>
      <c r="Q12" s="109"/>
      <c r="R12" s="106"/>
      <c r="S12" s="106"/>
      <c r="T12" s="49">
        <f t="shared" si="2"/>
        <v>0</v>
      </c>
      <c r="U12" s="106"/>
      <c r="V12" s="106"/>
      <c r="W12" s="108"/>
      <c r="X12" s="109"/>
      <c r="Y12" s="116"/>
    </row>
    <row r="13" spans="1:25" ht="27" thickBot="1">
      <c r="A13" s="326"/>
      <c r="B13" s="164"/>
      <c r="C13" s="83" t="s">
        <v>140</v>
      </c>
      <c r="D13" s="321">
        <v>12</v>
      </c>
      <c r="E13" s="204">
        <v>6</v>
      </c>
      <c r="F13" s="43">
        <f t="shared" si="0"/>
        <v>6.4632</v>
      </c>
      <c r="G13" s="113">
        <v>20</v>
      </c>
      <c r="H13" s="113">
        <v>10</v>
      </c>
      <c r="I13" s="104">
        <v>20</v>
      </c>
      <c r="J13" s="105">
        <v>10</v>
      </c>
      <c r="K13" s="106"/>
      <c r="L13" s="106"/>
      <c r="M13" s="49">
        <f t="shared" si="1"/>
        <v>0</v>
      </c>
      <c r="N13" s="72"/>
      <c r="O13" s="72"/>
      <c r="P13" s="73"/>
      <c r="Q13" s="74"/>
      <c r="R13" s="75"/>
      <c r="S13" s="76"/>
      <c r="T13" s="49">
        <f t="shared" si="2"/>
        <v>0</v>
      </c>
      <c r="U13" s="75"/>
      <c r="V13" s="75"/>
      <c r="W13" s="73"/>
      <c r="X13" s="74"/>
      <c r="Y13" s="116"/>
    </row>
    <row r="14" spans="1:25" ht="26.2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</row>
    <row r="15" spans="1:25" ht="26.2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</row>
    <row r="16" spans="1:25" ht="26.2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8"/>
      <c r="M16" s="118"/>
      <c r="N16" s="118"/>
      <c r="O16" s="118"/>
      <c r="P16" s="118"/>
      <c r="Q16" s="118"/>
      <c r="R16" s="116"/>
      <c r="S16" s="116"/>
      <c r="T16" s="116"/>
      <c r="U16" s="119" t="s">
        <v>142</v>
      </c>
      <c r="V16" s="119"/>
      <c r="W16" s="119"/>
      <c r="X16" s="119"/>
      <c r="Y16" s="116"/>
    </row>
    <row r="17" spans="1:25" ht="26.2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21" t="s">
        <v>486</v>
      </c>
      <c r="V17" s="119"/>
      <c r="W17" s="119"/>
      <c r="X17" s="119"/>
      <c r="Y17" s="116"/>
    </row>
    <row r="18" spans="1:25" ht="26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7"/>
      <c r="L18" s="117"/>
      <c r="M18" s="117"/>
      <c r="N18" s="117"/>
      <c r="O18" s="117"/>
      <c r="P18" s="117"/>
      <c r="Q18" s="117"/>
      <c r="R18" s="117"/>
      <c r="S18" s="116"/>
      <c r="T18" s="116"/>
      <c r="U18" s="122" t="s">
        <v>459</v>
      </c>
      <c r="V18" s="122"/>
      <c r="W18" s="122"/>
      <c r="X18" s="122"/>
      <c r="Y18" s="116"/>
    </row>
    <row r="19" spans="1:25" ht="26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60"/>
      <c r="L19" s="155"/>
      <c r="M19" s="155"/>
      <c r="N19" s="155"/>
      <c r="O19" s="155"/>
      <c r="P19" s="155"/>
      <c r="Q19" s="119" t="s">
        <v>469</v>
      </c>
      <c r="R19" s="119"/>
      <c r="S19" s="119"/>
      <c r="T19" s="119"/>
      <c r="U19" s="119"/>
      <c r="V19" s="119"/>
      <c r="W19" s="119"/>
      <c r="X19" s="119"/>
      <c r="Y19" s="119"/>
    </row>
    <row r="20" spans="1:25" ht="15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60"/>
      <c r="L20" s="155"/>
      <c r="M20" s="155"/>
      <c r="N20" s="155"/>
      <c r="O20" s="155"/>
      <c r="P20" s="155"/>
      <c r="Q20" s="155"/>
      <c r="R20" s="155"/>
      <c r="S20" s="116"/>
      <c r="T20" s="116"/>
      <c r="U20" s="116"/>
      <c r="V20" s="116"/>
      <c r="W20" s="116"/>
      <c r="X20" s="116"/>
      <c r="Y20" s="116"/>
    </row>
    <row r="21" spans="1:25" ht="26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25" ht="26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</sheetData>
  <sheetProtection/>
  <mergeCells count="23">
    <mergeCell ref="B7:B13"/>
    <mergeCell ref="A4:A6"/>
    <mergeCell ref="B4:B6"/>
    <mergeCell ref="K4:Q4"/>
    <mergeCell ref="U17:X17"/>
    <mergeCell ref="A7:A13"/>
    <mergeCell ref="G5:H5"/>
    <mergeCell ref="I5:J5"/>
    <mergeCell ref="U16:X16"/>
    <mergeCell ref="C4:C6"/>
    <mergeCell ref="A1:X1"/>
    <mergeCell ref="A2:X2"/>
    <mergeCell ref="N5:O5"/>
    <mergeCell ref="P5:Q5"/>
    <mergeCell ref="R4:X4"/>
    <mergeCell ref="D4:J4"/>
    <mergeCell ref="Q19:Y19"/>
    <mergeCell ref="U18:X18"/>
    <mergeCell ref="W5:X5"/>
    <mergeCell ref="D5:E5"/>
    <mergeCell ref="K5:L5"/>
    <mergeCell ref="R5:S5"/>
    <mergeCell ref="U5:V5"/>
  </mergeCells>
  <printOptions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zoomScale="55" zoomScaleNormal="55" zoomScalePageLayoutView="0" workbookViewId="0" topLeftCell="A13">
      <selection activeCell="C57" sqref="C57"/>
    </sheetView>
  </sheetViews>
  <sheetFormatPr defaultColWidth="9.140625" defaultRowHeight="15"/>
  <cols>
    <col min="1" max="1" width="26.7109375" style="0" customWidth="1"/>
    <col min="2" max="2" width="28.00390625" style="0" customWidth="1"/>
    <col min="3" max="3" width="79.8515625" style="0" bestFit="1" customWidth="1"/>
    <col min="4" max="4" width="11.8515625" style="0" hidden="1" customWidth="1"/>
    <col min="5" max="5" width="12.8515625" style="0" hidden="1" customWidth="1"/>
    <col min="6" max="6" width="18.140625" style="0" hidden="1" customWidth="1"/>
    <col min="7" max="7" width="11.8515625" style="0" hidden="1" customWidth="1"/>
    <col min="8" max="8" width="12.8515625" style="0" hidden="1" customWidth="1"/>
    <col min="9" max="9" width="16.57421875" style="0" bestFit="1" customWidth="1"/>
    <col min="10" max="10" width="20.140625" style="0" customWidth="1"/>
    <col min="11" max="11" width="11.8515625" style="0" hidden="1" customWidth="1"/>
    <col min="12" max="12" width="12.8515625" style="0" hidden="1" customWidth="1"/>
    <col min="13" max="13" width="18.140625" style="0" hidden="1" customWidth="1"/>
    <col min="14" max="14" width="11.8515625" style="0" hidden="1" customWidth="1"/>
    <col min="15" max="15" width="12.8515625" style="0" hidden="1" customWidth="1"/>
    <col min="16" max="16" width="20.8515625" style="0" customWidth="1"/>
    <col min="17" max="17" width="23.28125" style="0" customWidth="1"/>
    <col min="18" max="18" width="11.8515625" style="0" hidden="1" customWidth="1"/>
    <col min="19" max="19" width="12.8515625" style="0" hidden="1" customWidth="1"/>
    <col min="20" max="20" width="18.140625" style="0" hidden="1" customWidth="1"/>
    <col min="21" max="21" width="11.8515625" style="0" hidden="1" customWidth="1"/>
    <col min="22" max="22" width="12.8515625" style="0" hidden="1" customWidth="1"/>
    <col min="23" max="23" width="19.57421875" style="0" customWidth="1"/>
    <col min="24" max="24" width="23.00390625" style="0" customWidth="1"/>
  </cols>
  <sheetData>
    <row r="1" spans="1:25" ht="99.75" customHeight="1">
      <c r="A1" s="10" t="s">
        <v>415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6"/>
    </row>
    <row r="2" spans="1:25" ht="26.25">
      <c r="A2" s="125" t="s">
        <v>145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16"/>
    </row>
    <row r="3" spans="1:25" ht="27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6" t="s">
        <v>406</v>
      </c>
      <c r="Y3" s="116"/>
    </row>
    <row r="4" spans="1:25" ht="36" customHeight="1" thickBot="1">
      <c r="A4" s="17" t="s">
        <v>0</v>
      </c>
      <c r="B4" s="17" t="s">
        <v>17</v>
      </c>
      <c r="C4" s="17" t="s">
        <v>79</v>
      </c>
      <c r="D4" s="18" t="s">
        <v>146</v>
      </c>
      <c r="E4" s="19"/>
      <c r="F4" s="19"/>
      <c r="G4" s="327"/>
      <c r="H4" s="327"/>
      <c r="I4" s="19"/>
      <c r="J4" s="20"/>
      <c r="K4" s="126" t="s">
        <v>147</v>
      </c>
      <c r="L4" s="127"/>
      <c r="M4" s="127"/>
      <c r="N4" s="127"/>
      <c r="O4" s="127"/>
      <c r="P4" s="127"/>
      <c r="Q4" s="128"/>
      <c r="R4" s="24" t="s">
        <v>148</v>
      </c>
      <c r="S4" s="25"/>
      <c r="T4" s="25"/>
      <c r="U4" s="25"/>
      <c r="V4" s="25"/>
      <c r="W4" s="25"/>
      <c r="X4" s="26"/>
      <c r="Y4" s="116"/>
    </row>
    <row r="5" spans="1:25" ht="150.75" customHeight="1" thickBot="1">
      <c r="A5" s="27"/>
      <c r="B5" s="28"/>
      <c r="C5" s="29"/>
      <c r="D5" s="30" t="s">
        <v>474</v>
      </c>
      <c r="E5" s="31"/>
      <c r="F5" s="32" t="s">
        <v>472</v>
      </c>
      <c r="G5" s="30" t="s">
        <v>470</v>
      </c>
      <c r="H5" s="33"/>
      <c r="I5" s="34" t="s">
        <v>471</v>
      </c>
      <c r="J5" s="31"/>
      <c r="K5" s="30" t="s">
        <v>474</v>
      </c>
      <c r="L5" s="31"/>
      <c r="M5" s="32" t="s">
        <v>472</v>
      </c>
      <c r="N5" s="30" t="s">
        <v>470</v>
      </c>
      <c r="O5" s="33"/>
      <c r="P5" s="34" t="s">
        <v>471</v>
      </c>
      <c r="Q5" s="31"/>
      <c r="R5" s="30" t="s">
        <v>474</v>
      </c>
      <c r="S5" s="31"/>
      <c r="T5" s="32" t="s">
        <v>472</v>
      </c>
      <c r="U5" s="30" t="s">
        <v>470</v>
      </c>
      <c r="V5" s="33"/>
      <c r="W5" s="34" t="s">
        <v>471</v>
      </c>
      <c r="X5" s="31"/>
      <c r="Y5" s="116"/>
    </row>
    <row r="6" spans="1:25" ht="122.25" customHeight="1" thickBot="1">
      <c r="A6" s="27"/>
      <c r="B6" s="28"/>
      <c r="C6" s="29"/>
      <c r="D6" s="36" t="s">
        <v>1</v>
      </c>
      <c r="E6" s="37" t="s">
        <v>2</v>
      </c>
      <c r="F6" s="38" t="s">
        <v>473</v>
      </c>
      <c r="G6" s="36" t="s">
        <v>1</v>
      </c>
      <c r="H6" s="37" t="s">
        <v>2</v>
      </c>
      <c r="I6" s="36" t="s">
        <v>1</v>
      </c>
      <c r="J6" s="37" t="s">
        <v>2</v>
      </c>
      <c r="K6" s="36" t="s">
        <v>1</v>
      </c>
      <c r="L6" s="37" t="s">
        <v>2</v>
      </c>
      <c r="M6" s="38" t="s">
        <v>473</v>
      </c>
      <c r="N6" s="36" t="s">
        <v>1</v>
      </c>
      <c r="O6" s="37" t="s">
        <v>2</v>
      </c>
      <c r="P6" s="36" t="s">
        <v>1</v>
      </c>
      <c r="Q6" s="37" t="s">
        <v>2</v>
      </c>
      <c r="R6" s="36" t="s">
        <v>1</v>
      </c>
      <c r="S6" s="37" t="s">
        <v>2</v>
      </c>
      <c r="T6" s="38" t="s">
        <v>473</v>
      </c>
      <c r="U6" s="36" t="s">
        <v>1</v>
      </c>
      <c r="V6" s="37" t="s">
        <v>2</v>
      </c>
      <c r="W6" s="36" t="s">
        <v>1</v>
      </c>
      <c r="X6" s="37" t="s">
        <v>2</v>
      </c>
      <c r="Y6" s="116"/>
    </row>
    <row r="7" spans="1:25" ht="27" thickBot="1">
      <c r="A7" s="328" t="s">
        <v>11</v>
      </c>
      <c r="B7" s="329" t="s">
        <v>45</v>
      </c>
      <c r="C7" s="187" t="s">
        <v>91</v>
      </c>
      <c r="D7" s="47"/>
      <c r="E7" s="48"/>
      <c r="F7" s="49">
        <f>D7*53.86/100</f>
        <v>0</v>
      </c>
      <c r="G7" s="51"/>
      <c r="H7" s="51"/>
      <c r="I7" s="51"/>
      <c r="J7" s="52"/>
      <c r="K7" s="41">
        <v>21</v>
      </c>
      <c r="L7" s="42">
        <v>11</v>
      </c>
      <c r="M7" s="43">
        <f>K7*53.86/100</f>
        <v>11.310599999999999</v>
      </c>
      <c r="N7" s="150">
        <v>32</v>
      </c>
      <c r="O7" s="240">
        <v>17</v>
      </c>
      <c r="P7" s="45">
        <v>35</v>
      </c>
      <c r="Q7" s="46">
        <v>20</v>
      </c>
      <c r="R7" s="47"/>
      <c r="S7" s="48"/>
      <c r="T7" s="49">
        <f>R7*53.86/100</f>
        <v>0</v>
      </c>
      <c r="U7" s="50"/>
      <c r="V7" s="50"/>
      <c r="W7" s="51"/>
      <c r="X7" s="52"/>
      <c r="Y7" s="116"/>
    </row>
    <row r="8" spans="1:25" ht="27" thickBot="1">
      <c r="A8" s="328"/>
      <c r="B8" s="330"/>
      <c r="C8" s="245" t="s">
        <v>455</v>
      </c>
      <c r="D8" s="106"/>
      <c r="E8" s="107"/>
      <c r="F8" s="49">
        <f aca="true" t="shared" si="0" ref="F8:F51">D8*53.86/100</f>
        <v>0</v>
      </c>
      <c r="G8" s="51"/>
      <c r="H8" s="51"/>
      <c r="I8" s="108"/>
      <c r="J8" s="109"/>
      <c r="K8" s="108"/>
      <c r="L8" s="109"/>
      <c r="M8" s="49">
        <f aca="true" t="shared" si="1" ref="M8:M51">K8*53.86/100</f>
        <v>0</v>
      </c>
      <c r="N8" s="86"/>
      <c r="O8" s="86"/>
      <c r="P8" s="108"/>
      <c r="Q8" s="109"/>
      <c r="R8" s="322">
        <v>13</v>
      </c>
      <c r="S8" s="323">
        <v>7</v>
      </c>
      <c r="T8" s="43">
        <f aca="true" t="shared" si="2" ref="T8:T51">R8*53.86/100</f>
        <v>7.001799999999999</v>
      </c>
      <c r="U8" s="50"/>
      <c r="V8" s="50"/>
      <c r="W8" s="104">
        <v>20</v>
      </c>
      <c r="X8" s="105">
        <v>10</v>
      </c>
      <c r="Y8" s="116"/>
    </row>
    <row r="9" spans="1:25" ht="27" thickBot="1">
      <c r="A9" s="328"/>
      <c r="B9" s="330"/>
      <c r="C9" s="184" t="s">
        <v>90</v>
      </c>
      <c r="D9" s="55"/>
      <c r="E9" s="56"/>
      <c r="F9" s="49">
        <f t="shared" si="0"/>
        <v>0</v>
      </c>
      <c r="G9" s="58"/>
      <c r="H9" s="59"/>
      <c r="I9" s="58"/>
      <c r="J9" s="59"/>
      <c r="K9" s="41">
        <v>21</v>
      </c>
      <c r="L9" s="42">
        <v>11</v>
      </c>
      <c r="M9" s="43">
        <f t="shared" si="1"/>
        <v>11.310599999999999</v>
      </c>
      <c r="N9" s="64">
        <v>32</v>
      </c>
      <c r="O9" s="65">
        <v>17</v>
      </c>
      <c r="P9" s="66">
        <v>35</v>
      </c>
      <c r="Q9" s="67">
        <v>20</v>
      </c>
      <c r="R9" s="55"/>
      <c r="S9" s="56"/>
      <c r="T9" s="49">
        <f t="shared" si="2"/>
        <v>0</v>
      </c>
      <c r="U9" s="57"/>
      <c r="V9" s="57"/>
      <c r="W9" s="58"/>
      <c r="X9" s="59"/>
      <c r="Y9" s="116"/>
    </row>
    <row r="10" spans="1:25" ht="27" thickBot="1">
      <c r="A10" s="328"/>
      <c r="B10" s="330"/>
      <c r="C10" s="110" t="s">
        <v>278</v>
      </c>
      <c r="D10" s="55"/>
      <c r="E10" s="56"/>
      <c r="F10" s="49">
        <f t="shared" si="0"/>
        <v>0</v>
      </c>
      <c r="G10" s="58"/>
      <c r="H10" s="59"/>
      <c r="I10" s="58"/>
      <c r="J10" s="59"/>
      <c r="K10" s="41">
        <v>21</v>
      </c>
      <c r="L10" s="42">
        <v>11</v>
      </c>
      <c r="M10" s="43">
        <f t="shared" si="1"/>
        <v>11.310599999999999</v>
      </c>
      <c r="N10" s="64">
        <v>32</v>
      </c>
      <c r="O10" s="65">
        <v>17</v>
      </c>
      <c r="P10" s="66">
        <v>35</v>
      </c>
      <c r="Q10" s="67">
        <v>20</v>
      </c>
      <c r="R10" s="55"/>
      <c r="S10" s="56"/>
      <c r="T10" s="49">
        <f t="shared" si="2"/>
        <v>0</v>
      </c>
      <c r="U10" s="57"/>
      <c r="V10" s="57"/>
      <c r="W10" s="58"/>
      <c r="X10" s="59"/>
      <c r="Y10" s="116"/>
    </row>
    <row r="11" spans="1:25" ht="27" thickBot="1">
      <c r="A11" s="328"/>
      <c r="B11" s="330"/>
      <c r="C11" s="99" t="s">
        <v>279</v>
      </c>
      <c r="D11" s="55"/>
      <c r="E11" s="56"/>
      <c r="F11" s="49">
        <f t="shared" si="0"/>
        <v>0</v>
      </c>
      <c r="G11" s="58"/>
      <c r="H11" s="59"/>
      <c r="I11" s="58"/>
      <c r="J11" s="59"/>
      <c r="K11" s="55"/>
      <c r="L11" s="56"/>
      <c r="M11" s="49">
        <f t="shared" si="1"/>
        <v>0</v>
      </c>
      <c r="N11" s="57"/>
      <c r="O11" s="57"/>
      <c r="P11" s="58"/>
      <c r="Q11" s="59"/>
      <c r="R11" s="62">
        <v>13</v>
      </c>
      <c r="S11" s="63">
        <v>7</v>
      </c>
      <c r="T11" s="43">
        <f t="shared" si="2"/>
        <v>7.001799999999999</v>
      </c>
      <c r="U11" s="64">
        <v>20</v>
      </c>
      <c r="V11" s="65">
        <v>11</v>
      </c>
      <c r="W11" s="66">
        <v>20</v>
      </c>
      <c r="X11" s="67">
        <v>10</v>
      </c>
      <c r="Y11" s="116"/>
    </row>
    <row r="12" spans="1:25" ht="27" thickBot="1">
      <c r="A12" s="328"/>
      <c r="B12" s="330"/>
      <c r="C12" s="82" t="s">
        <v>89</v>
      </c>
      <c r="D12" s="62">
        <v>26</v>
      </c>
      <c r="E12" s="63">
        <v>12</v>
      </c>
      <c r="F12" s="43">
        <f t="shared" si="0"/>
        <v>14.003599999999999</v>
      </c>
      <c r="G12" s="78">
        <v>40</v>
      </c>
      <c r="H12" s="78">
        <v>18</v>
      </c>
      <c r="I12" s="66">
        <v>35</v>
      </c>
      <c r="J12" s="67">
        <v>20</v>
      </c>
      <c r="K12" s="55"/>
      <c r="L12" s="56"/>
      <c r="M12" s="49">
        <f t="shared" si="1"/>
        <v>0</v>
      </c>
      <c r="N12" s="57"/>
      <c r="O12" s="57"/>
      <c r="P12" s="58"/>
      <c r="Q12" s="59"/>
      <c r="R12" s="55"/>
      <c r="S12" s="56"/>
      <c r="T12" s="49">
        <f t="shared" si="2"/>
        <v>0</v>
      </c>
      <c r="U12" s="57"/>
      <c r="V12" s="57"/>
      <c r="W12" s="58"/>
      <c r="X12" s="59"/>
      <c r="Y12" s="116"/>
    </row>
    <row r="13" spans="1:25" ht="27" thickBot="1">
      <c r="A13" s="328"/>
      <c r="B13" s="330"/>
      <c r="C13" s="190" t="s">
        <v>93</v>
      </c>
      <c r="D13" s="55"/>
      <c r="E13" s="56"/>
      <c r="F13" s="49">
        <f t="shared" si="0"/>
        <v>0</v>
      </c>
      <c r="G13" s="59"/>
      <c r="H13" s="59"/>
      <c r="I13" s="58"/>
      <c r="J13" s="59"/>
      <c r="K13" s="55"/>
      <c r="L13" s="56"/>
      <c r="M13" s="49">
        <f t="shared" si="1"/>
        <v>0</v>
      </c>
      <c r="N13" s="57"/>
      <c r="O13" s="57"/>
      <c r="P13" s="58"/>
      <c r="Q13" s="59"/>
      <c r="R13" s="62">
        <v>13</v>
      </c>
      <c r="S13" s="63">
        <v>7</v>
      </c>
      <c r="T13" s="43">
        <f t="shared" si="2"/>
        <v>7.001799999999999</v>
      </c>
      <c r="U13" s="78">
        <v>20</v>
      </c>
      <c r="V13" s="78">
        <v>11</v>
      </c>
      <c r="W13" s="66">
        <v>20</v>
      </c>
      <c r="X13" s="67">
        <v>10</v>
      </c>
      <c r="Y13" s="116"/>
    </row>
    <row r="14" spans="1:25" ht="27" thickBot="1">
      <c r="A14" s="328"/>
      <c r="B14" s="330"/>
      <c r="C14" s="99" t="s">
        <v>456</v>
      </c>
      <c r="D14" s="55"/>
      <c r="E14" s="56"/>
      <c r="F14" s="49">
        <f t="shared" si="0"/>
        <v>0</v>
      </c>
      <c r="G14" s="59"/>
      <c r="H14" s="59"/>
      <c r="I14" s="58"/>
      <c r="J14" s="59"/>
      <c r="K14" s="55"/>
      <c r="L14" s="56"/>
      <c r="M14" s="49">
        <f t="shared" si="1"/>
        <v>0</v>
      </c>
      <c r="N14" s="57"/>
      <c r="O14" s="57"/>
      <c r="P14" s="58"/>
      <c r="Q14" s="59"/>
      <c r="R14" s="62">
        <v>13</v>
      </c>
      <c r="S14" s="63">
        <v>7</v>
      </c>
      <c r="T14" s="43">
        <f t="shared" si="2"/>
        <v>7.001799999999999</v>
      </c>
      <c r="U14" s="78">
        <v>20</v>
      </c>
      <c r="V14" s="78">
        <v>11</v>
      </c>
      <c r="W14" s="66">
        <v>20</v>
      </c>
      <c r="X14" s="67">
        <v>10</v>
      </c>
      <c r="Y14" s="116"/>
    </row>
    <row r="15" spans="1:25" ht="27" thickBot="1">
      <c r="A15" s="328"/>
      <c r="B15" s="330"/>
      <c r="C15" s="245" t="s">
        <v>457</v>
      </c>
      <c r="D15" s="55"/>
      <c r="E15" s="56"/>
      <c r="F15" s="49">
        <f t="shared" si="0"/>
        <v>0</v>
      </c>
      <c r="G15" s="59"/>
      <c r="H15" s="59"/>
      <c r="I15" s="58"/>
      <c r="J15" s="59"/>
      <c r="K15" s="55"/>
      <c r="L15" s="56"/>
      <c r="M15" s="49">
        <f t="shared" si="1"/>
        <v>0</v>
      </c>
      <c r="N15" s="57"/>
      <c r="O15" s="57"/>
      <c r="P15" s="58"/>
      <c r="Q15" s="59"/>
      <c r="R15" s="62">
        <v>13</v>
      </c>
      <c r="S15" s="63">
        <v>7</v>
      </c>
      <c r="T15" s="43">
        <f t="shared" si="2"/>
        <v>7.001799999999999</v>
      </c>
      <c r="U15" s="57"/>
      <c r="V15" s="57"/>
      <c r="W15" s="66">
        <v>20</v>
      </c>
      <c r="X15" s="67">
        <v>10</v>
      </c>
      <c r="Y15" s="116"/>
    </row>
    <row r="16" spans="1:25" ht="27" thickBot="1">
      <c r="A16" s="328"/>
      <c r="B16" s="330"/>
      <c r="C16" s="83" t="s">
        <v>280</v>
      </c>
      <c r="D16" s="62">
        <v>26</v>
      </c>
      <c r="E16" s="63">
        <v>12</v>
      </c>
      <c r="F16" s="43">
        <f t="shared" si="0"/>
        <v>14.003599999999999</v>
      </c>
      <c r="G16" s="78">
        <v>50</v>
      </c>
      <c r="H16" s="78">
        <v>25</v>
      </c>
      <c r="I16" s="139">
        <v>35</v>
      </c>
      <c r="J16" s="140">
        <v>20</v>
      </c>
      <c r="K16" s="55"/>
      <c r="L16" s="56"/>
      <c r="M16" s="49">
        <f t="shared" si="1"/>
        <v>0</v>
      </c>
      <c r="N16" s="57"/>
      <c r="O16" s="57"/>
      <c r="P16" s="58"/>
      <c r="Q16" s="59"/>
      <c r="R16" s="55"/>
      <c r="S16" s="56"/>
      <c r="T16" s="49">
        <f t="shared" si="2"/>
        <v>0</v>
      </c>
      <c r="U16" s="57"/>
      <c r="V16" s="57"/>
      <c r="W16" s="58"/>
      <c r="X16" s="59"/>
      <c r="Y16" s="116"/>
    </row>
    <row r="17" spans="1:25" ht="27" thickBot="1">
      <c r="A17" s="328"/>
      <c r="B17" s="330"/>
      <c r="C17" s="82" t="s">
        <v>281</v>
      </c>
      <c r="D17" s="62">
        <v>26</v>
      </c>
      <c r="E17" s="63">
        <v>12</v>
      </c>
      <c r="F17" s="43">
        <f t="shared" si="0"/>
        <v>14.003599999999999</v>
      </c>
      <c r="G17" s="78">
        <v>40</v>
      </c>
      <c r="H17" s="78">
        <v>18</v>
      </c>
      <c r="I17" s="66">
        <v>35</v>
      </c>
      <c r="J17" s="67">
        <v>20</v>
      </c>
      <c r="K17" s="55"/>
      <c r="L17" s="56"/>
      <c r="M17" s="49">
        <f t="shared" si="1"/>
        <v>0</v>
      </c>
      <c r="N17" s="57"/>
      <c r="O17" s="57"/>
      <c r="P17" s="58"/>
      <c r="Q17" s="59"/>
      <c r="R17" s="55"/>
      <c r="S17" s="56"/>
      <c r="T17" s="49">
        <f t="shared" si="2"/>
        <v>0</v>
      </c>
      <c r="U17" s="57"/>
      <c r="V17" s="57"/>
      <c r="W17" s="58"/>
      <c r="X17" s="59"/>
      <c r="Y17" s="116"/>
    </row>
    <row r="18" spans="1:25" ht="27" thickBot="1">
      <c r="A18" s="328"/>
      <c r="B18" s="330"/>
      <c r="C18" s="83" t="s">
        <v>282</v>
      </c>
      <c r="D18" s="62">
        <v>26</v>
      </c>
      <c r="E18" s="63">
        <v>12</v>
      </c>
      <c r="F18" s="43">
        <f t="shared" si="0"/>
        <v>14.003599999999999</v>
      </c>
      <c r="G18" s="78">
        <v>40</v>
      </c>
      <c r="H18" s="78">
        <v>18</v>
      </c>
      <c r="I18" s="66">
        <v>35</v>
      </c>
      <c r="J18" s="67">
        <v>20</v>
      </c>
      <c r="K18" s="55"/>
      <c r="L18" s="56"/>
      <c r="M18" s="49">
        <f t="shared" si="1"/>
        <v>0</v>
      </c>
      <c r="N18" s="57"/>
      <c r="O18" s="57"/>
      <c r="P18" s="58"/>
      <c r="Q18" s="59"/>
      <c r="R18" s="55"/>
      <c r="S18" s="56"/>
      <c r="T18" s="49">
        <f t="shared" si="2"/>
        <v>0</v>
      </c>
      <c r="U18" s="57"/>
      <c r="V18" s="57"/>
      <c r="W18" s="58"/>
      <c r="X18" s="59"/>
      <c r="Y18" s="116"/>
    </row>
    <row r="19" spans="1:25" ht="27" thickBot="1">
      <c r="A19" s="328"/>
      <c r="B19" s="330"/>
      <c r="C19" s="110" t="s">
        <v>92</v>
      </c>
      <c r="D19" s="55"/>
      <c r="E19" s="56"/>
      <c r="F19" s="49">
        <f t="shared" si="0"/>
        <v>0</v>
      </c>
      <c r="G19" s="59"/>
      <c r="H19" s="59"/>
      <c r="I19" s="58"/>
      <c r="J19" s="59"/>
      <c r="K19" s="41">
        <v>21</v>
      </c>
      <c r="L19" s="42">
        <v>11</v>
      </c>
      <c r="M19" s="43">
        <f t="shared" si="1"/>
        <v>11.310599999999999</v>
      </c>
      <c r="N19" s="64">
        <v>32</v>
      </c>
      <c r="O19" s="64">
        <v>17</v>
      </c>
      <c r="P19" s="66">
        <v>35</v>
      </c>
      <c r="Q19" s="67">
        <v>20</v>
      </c>
      <c r="R19" s="55"/>
      <c r="S19" s="56"/>
      <c r="T19" s="49">
        <f t="shared" si="2"/>
        <v>0</v>
      </c>
      <c r="U19" s="57"/>
      <c r="V19" s="57"/>
      <c r="W19" s="58"/>
      <c r="X19" s="59"/>
      <c r="Y19" s="116"/>
    </row>
    <row r="20" spans="1:25" ht="27" thickBot="1">
      <c r="A20" s="328"/>
      <c r="B20" s="331"/>
      <c r="C20" s="229" t="s">
        <v>283</v>
      </c>
      <c r="D20" s="75"/>
      <c r="E20" s="76"/>
      <c r="F20" s="49">
        <f t="shared" si="0"/>
        <v>0</v>
      </c>
      <c r="G20" s="59"/>
      <c r="H20" s="59"/>
      <c r="I20" s="73"/>
      <c r="J20" s="74"/>
      <c r="K20" s="41">
        <v>21</v>
      </c>
      <c r="L20" s="42">
        <v>11</v>
      </c>
      <c r="M20" s="43">
        <f t="shared" si="1"/>
        <v>11.310599999999999</v>
      </c>
      <c r="N20" s="64">
        <v>32</v>
      </c>
      <c r="O20" s="64">
        <v>17</v>
      </c>
      <c r="P20" s="135">
        <v>35</v>
      </c>
      <c r="Q20" s="136">
        <v>20</v>
      </c>
      <c r="R20" s="75"/>
      <c r="S20" s="76"/>
      <c r="T20" s="49">
        <f t="shared" si="2"/>
        <v>0</v>
      </c>
      <c r="U20" s="72"/>
      <c r="V20" s="72"/>
      <c r="W20" s="73"/>
      <c r="X20" s="74"/>
      <c r="Y20" s="116"/>
    </row>
    <row r="21" spans="1:25" ht="27" thickBot="1">
      <c r="A21" s="328"/>
      <c r="B21" s="332" t="s">
        <v>46</v>
      </c>
      <c r="C21" s="77" t="s">
        <v>284</v>
      </c>
      <c r="D21" s="41">
        <v>20</v>
      </c>
      <c r="E21" s="42">
        <v>10</v>
      </c>
      <c r="F21" s="43">
        <f t="shared" si="0"/>
        <v>10.772</v>
      </c>
      <c r="G21" s="44">
        <v>30</v>
      </c>
      <c r="H21" s="44">
        <v>15</v>
      </c>
      <c r="I21" s="45">
        <v>35</v>
      </c>
      <c r="J21" s="46">
        <v>20</v>
      </c>
      <c r="K21" s="47"/>
      <c r="L21" s="48"/>
      <c r="M21" s="49">
        <f t="shared" si="1"/>
        <v>0</v>
      </c>
      <c r="N21" s="50"/>
      <c r="O21" s="50"/>
      <c r="P21" s="51"/>
      <c r="Q21" s="52"/>
      <c r="R21" s="47"/>
      <c r="S21" s="48"/>
      <c r="T21" s="49">
        <f t="shared" si="2"/>
        <v>0</v>
      </c>
      <c r="U21" s="50"/>
      <c r="V21" s="50"/>
      <c r="W21" s="51"/>
      <c r="X21" s="52"/>
      <c r="Y21" s="116"/>
    </row>
    <row r="22" spans="1:25" ht="27" thickBot="1">
      <c r="A22" s="328"/>
      <c r="B22" s="333"/>
      <c r="C22" s="110" t="s">
        <v>285</v>
      </c>
      <c r="D22" s="55"/>
      <c r="E22" s="56"/>
      <c r="F22" s="49">
        <f t="shared" si="0"/>
        <v>0</v>
      </c>
      <c r="G22" s="57"/>
      <c r="H22" s="57"/>
      <c r="I22" s="58"/>
      <c r="J22" s="59"/>
      <c r="K22" s="62">
        <v>13</v>
      </c>
      <c r="L22" s="63">
        <v>7</v>
      </c>
      <c r="M22" s="43">
        <f t="shared" si="1"/>
        <v>7.001799999999999</v>
      </c>
      <c r="N22" s="78">
        <v>20</v>
      </c>
      <c r="O22" s="78">
        <v>10</v>
      </c>
      <c r="P22" s="66">
        <v>20</v>
      </c>
      <c r="Q22" s="67">
        <v>10</v>
      </c>
      <c r="R22" s="55"/>
      <c r="S22" s="56"/>
      <c r="T22" s="49">
        <f t="shared" si="2"/>
        <v>0</v>
      </c>
      <c r="U22" s="57"/>
      <c r="V22" s="57"/>
      <c r="W22" s="58"/>
      <c r="X22" s="59"/>
      <c r="Y22" s="116"/>
    </row>
    <row r="23" spans="1:25" ht="27" thickBot="1">
      <c r="A23" s="328"/>
      <c r="B23" s="333"/>
      <c r="C23" s="184" t="s">
        <v>286</v>
      </c>
      <c r="D23" s="55"/>
      <c r="E23" s="56"/>
      <c r="F23" s="49">
        <f t="shared" si="0"/>
        <v>0</v>
      </c>
      <c r="G23" s="57"/>
      <c r="H23" s="57"/>
      <c r="I23" s="58"/>
      <c r="J23" s="59"/>
      <c r="K23" s="62">
        <v>13</v>
      </c>
      <c r="L23" s="63">
        <v>7</v>
      </c>
      <c r="M23" s="43">
        <f t="shared" si="1"/>
        <v>7.001799999999999</v>
      </c>
      <c r="N23" s="78">
        <v>20</v>
      </c>
      <c r="O23" s="78">
        <v>10</v>
      </c>
      <c r="P23" s="66">
        <v>20</v>
      </c>
      <c r="Q23" s="67">
        <v>10</v>
      </c>
      <c r="R23" s="55"/>
      <c r="S23" s="56"/>
      <c r="T23" s="49">
        <f t="shared" si="2"/>
        <v>0</v>
      </c>
      <c r="U23" s="57"/>
      <c r="V23" s="57"/>
      <c r="W23" s="58"/>
      <c r="X23" s="59"/>
      <c r="Y23" s="116"/>
    </row>
    <row r="24" spans="1:25" ht="27" thickBot="1">
      <c r="A24" s="328"/>
      <c r="B24" s="333"/>
      <c r="C24" s="82" t="s">
        <v>287</v>
      </c>
      <c r="D24" s="41">
        <v>20</v>
      </c>
      <c r="E24" s="42">
        <v>10</v>
      </c>
      <c r="F24" s="43">
        <f t="shared" si="0"/>
        <v>10.772</v>
      </c>
      <c r="G24" s="78">
        <v>30</v>
      </c>
      <c r="H24" s="78">
        <v>15</v>
      </c>
      <c r="I24" s="66">
        <v>35</v>
      </c>
      <c r="J24" s="67">
        <v>20</v>
      </c>
      <c r="K24" s="55"/>
      <c r="L24" s="55"/>
      <c r="M24" s="49">
        <f t="shared" si="1"/>
        <v>0</v>
      </c>
      <c r="N24" s="57"/>
      <c r="O24" s="57"/>
      <c r="P24" s="58"/>
      <c r="Q24" s="59"/>
      <c r="R24" s="55"/>
      <c r="S24" s="56"/>
      <c r="T24" s="49">
        <f t="shared" si="2"/>
        <v>0</v>
      </c>
      <c r="U24" s="57"/>
      <c r="V24" s="57"/>
      <c r="W24" s="58"/>
      <c r="X24" s="59"/>
      <c r="Y24" s="116"/>
    </row>
    <row r="25" spans="1:25" ht="27" thickBot="1">
      <c r="A25" s="328"/>
      <c r="B25" s="333"/>
      <c r="C25" s="184" t="s">
        <v>441</v>
      </c>
      <c r="D25" s="55"/>
      <c r="E25" s="56"/>
      <c r="F25" s="49">
        <f t="shared" si="0"/>
        <v>0</v>
      </c>
      <c r="G25" s="57"/>
      <c r="H25" s="57"/>
      <c r="I25" s="58"/>
      <c r="J25" s="59"/>
      <c r="K25" s="62">
        <v>13</v>
      </c>
      <c r="L25" s="63">
        <v>7</v>
      </c>
      <c r="M25" s="43">
        <f t="shared" si="1"/>
        <v>7.001799999999999</v>
      </c>
      <c r="N25" s="78">
        <v>20</v>
      </c>
      <c r="O25" s="78">
        <v>10</v>
      </c>
      <c r="P25" s="66">
        <v>20</v>
      </c>
      <c r="Q25" s="67">
        <v>10</v>
      </c>
      <c r="R25" s="55"/>
      <c r="S25" s="56"/>
      <c r="T25" s="49">
        <f t="shared" si="2"/>
        <v>0</v>
      </c>
      <c r="U25" s="57"/>
      <c r="V25" s="57"/>
      <c r="W25" s="58"/>
      <c r="X25" s="59"/>
      <c r="Y25" s="116"/>
    </row>
    <row r="26" spans="1:25" ht="27" thickBot="1">
      <c r="A26" s="328"/>
      <c r="B26" s="333"/>
      <c r="C26" s="110" t="s">
        <v>288</v>
      </c>
      <c r="D26" s="55"/>
      <c r="E26" s="56"/>
      <c r="F26" s="49">
        <f t="shared" si="0"/>
        <v>0</v>
      </c>
      <c r="G26" s="57"/>
      <c r="H26" s="57"/>
      <c r="I26" s="58"/>
      <c r="J26" s="59"/>
      <c r="K26" s="62">
        <v>13</v>
      </c>
      <c r="L26" s="63">
        <v>7</v>
      </c>
      <c r="M26" s="43">
        <f t="shared" si="1"/>
        <v>7.001799999999999</v>
      </c>
      <c r="N26" s="78">
        <v>20</v>
      </c>
      <c r="O26" s="78">
        <v>10</v>
      </c>
      <c r="P26" s="66">
        <v>20</v>
      </c>
      <c r="Q26" s="67">
        <v>10</v>
      </c>
      <c r="R26" s="55"/>
      <c r="S26" s="56"/>
      <c r="T26" s="49">
        <f t="shared" si="2"/>
        <v>0</v>
      </c>
      <c r="U26" s="57"/>
      <c r="V26" s="57"/>
      <c r="W26" s="58"/>
      <c r="X26" s="59"/>
      <c r="Y26" s="116"/>
    </row>
    <row r="27" spans="1:25" ht="27" thickBot="1">
      <c r="A27" s="328"/>
      <c r="B27" s="333"/>
      <c r="C27" s="99" t="s">
        <v>289</v>
      </c>
      <c r="D27" s="55"/>
      <c r="E27" s="56"/>
      <c r="F27" s="49">
        <f t="shared" si="0"/>
        <v>0</v>
      </c>
      <c r="G27" s="57"/>
      <c r="H27" s="57"/>
      <c r="I27" s="58"/>
      <c r="J27" s="59"/>
      <c r="K27" s="55"/>
      <c r="L27" s="56"/>
      <c r="M27" s="49">
        <f t="shared" si="1"/>
        <v>0</v>
      </c>
      <c r="N27" s="58"/>
      <c r="O27" s="58"/>
      <c r="P27" s="58"/>
      <c r="Q27" s="59"/>
      <c r="R27" s="62">
        <v>12</v>
      </c>
      <c r="S27" s="63">
        <v>6</v>
      </c>
      <c r="T27" s="43">
        <f t="shared" si="2"/>
        <v>6.4632</v>
      </c>
      <c r="U27" s="78">
        <v>18</v>
      </c>
      <c r="V27" s="78">
        <v>10</v>
      </c>
      <c r="W27" s="66">
        <v>20</v>
      </c>
      <c r="X27" s="67">
        <v>10</v>
      </c>
      <c r="Y27" s="116"/>
    </row>
    <row r="28" spans="1:25" ht="27" thickBot="1">
      <c r="A28" s="328"/>
      <c r="B28" s="333"/>
      <c r="C28" s="110" t="s">
        <v>290</v>
      </c>
      <c r="D28" s="55"/>
      <c r="E28" s="56"/>
      <c r="F28" s="49">
        <f t="shared" si="0"/>
        <v>0</v>
      </c>
      <c r="G28" s="57"/>
      <c r="H28" s="57"/>
      <c r="I28" s="58"/>
      <c r="J28" s="59"/>
      <c r="K28" s="62">
        <v>13</v>
      </c>
      <c r="L28" s="63">
        <v>7</v>
      </c>
      <c r="M28" s="43">
        <f t="shared" si="1"/>
        <v>7.001799999999999</v>
      </c>
      <c r="N28" s="78">
        <v>20</v>
      </c>
      <c r="O28" s="78">
        <v>10</v>
      </c>
      <c r="P28" s="66">
        <v>20</v>
      </c>
      <c r="Q28" s="67">
        <v>10</v>
      </c>
      <c r="R28" s="55"/>
      <c r="S28" s="56"/>
      <c r="T28" s="49">
        <f t="shared" si="2"/>
        <v>0</v>
      </c>
      <c r="U28" s="57"/>
      <c r="V28" s="57"/>
      <c r="W28" s="58"/>
      <c r="X28" s="59"/>
      <c r="Y28" s="116"/>
    </row>
    <row r="29" spans="1:25" ht="27" thickBot="1">
      <c r="A29" s="328"/>
      <c r="B29" s="333"/>
      <c r="C29" s="110" t="s">
        <v>477</v>
      </c>
      <c r="D29" s="55"/>
      <c r="E29" s="56"/>
      <c r="F29" s="49">
        <f t="shared" si="0"/>
        <v>0</v>
      </c>
      <c r="G29" s="57"/>
      <c r="H29" s="57"/>
      <c r="I29" s="58"/>
      <c r="J29" s="59"/>
      <c r="K29" s="55"/>
      <c r="L29" s="56"/>
      <c r="M29" s="49">
        <f t="shared" si="1"/>
        <v>0</v>
      </c>
      <c r="N29" s="78">
        <v>20</v>
      </c>
      <c r="O29" s="78">
        <v>10</v>
      </c>
      <c r="P29" s="66">
        <v>20</v>
      </c>
      <c r="Q29" s="67">
        <v>10</v>
      </c>
      <c r="R29" s="55"/>
      <c r="S29" s="56"/>
      <c r="T29" s="49">
        <f t="shared" si="2"/>
        <v>0</v>
      </c>
      <c r="U29" s="57"/>
      <c r="V29" s="57"/>
      <c r="W29" s="58"/>
      <c r="X29" s="59"/>
      <c r="Y29" s="116"/>
    </row>
    <row r="30" spans="1:25" ht="27" thickBot="1">
      <c r="A30" s="328"/>
      <c r="B30" s="333"/>
      <c r="C30" s="110" t="s">
        <v>478</v>
      </c>
      <c r="D30" s="55"/>
      <c r="E30" s="56"/>
      <c r="F30" s="49">
        <f t="shared" si="0"/>
        <v>0</v>
      </c>
      <c r="G30" s="57"/>
      <c r="H30" s="57"/>
      <c r="I30" s="58"/>
      <c r="J30" s="59"/>
      <c r="K30" s="55"/>
      <c r="L30" s="56"/>
      <c r="M30" s="49">
        <f t="shared" si="1"/>
        <v>0</v>
      </c>
      <c r="N30" s="78">
        <v>20</v>
      </c>
      <c r="O30" s="78">
        <v>10</v>
      </c>
      <c r="P30" s="66">
        <v>20</v>
      </c>
      <c r="Q30" s="67">
        <v>10</v>
      </c>
      <c r="R30" s="55"/>
      <c r="S30" s="56"/>
      <c r="T30" s="49">
        <f t="shared" si="2"/>
        <v>0</v>
      </c>
      <c r="U30" s="57"/>
      <c r="V30" s="57"/>
      <c r="W30" s="58"/>
      <c r="X30" s="59"/>
      <c r="Y30" s="116"/>
    </row>
    <row r="31" spans="1:25" ht="27" thickBot="1">
      <c r="A31" s="328"/>
      <c r="B31" s="333"/>
      <c r="C31" s="110" t="s">
        <v>479</v>
      </c>
      <c r="D31" s="55"/>
      <c r="E31" s="56"/>
      <c r="F31" s="49">
        <f t="shared" si="0"/>
        <v>0</v>
      </c>
      <c r="G31" s="57"/>
      <c r="H31" s="57"/>
      <c r="I31" s="58"/>
      <c r="J31" s="59"/>
      <c r="K31" s="55"/>
      <c r="L31" s="56"/>
      <c r="M31" s="49">
        <f t="shared" si="1"/>
        <v>0</v>
      </c>
      <c r="N31" s="78">
        <v>20</v>
      </c>
      <c r="O31" s="78">
        <v>10</v>
      </c>
      <c r="P31" s="66">
        <v>20</v>
      </c>
      <c r="Q31" s="67">
        <v>10</v>
      </c>
      <c r="R31" s="55"/>
      <c r="S31" s="56"/>
      <c r="T31" s="49">
        <f t="shared" si="2"/>
        <v>0</v>
      </c>
      <c r="U31" s="57"/>
      <c r="V31" s="57"/>
      <c r="W31" s="58"/>
      <c r="X31" s="59"/>
      <c r="Y31" s="116"/>
    </row>
    <row r="32" spans="1:25" ht="27" thickBot="1">
      <c r="A32" s="328"/>
      <c r="B32" s="333"/>
      <c r="C32" s="184" t="s">
        <v>291</v>
      </c>
      <c r="D32" s="55"/>
      <c r="E32" s="56"/>
      <c r="F32" s="49">
        <f t="shared" si="0"/>
        <v>0</v>
      </c>
      <c r="G32" s="57"/>
      <c r="H32" s="57"/>
      <c r="I32" s="58"/>
      <c r="J32" s="59"/>
      <c r="K32" s="62">
        <v>13</v>
      </c>
      <c r="L32" s="63">
        <v>7</v>
      </c>
      <c r="M32" s="43">
        <f t="shared" si="1"/>
        <v>7.001799999999999</v>
      </c>
      <c r="N32" s="78">
        <v>20</v>
      </c>
      <c r="O32" s="78">
        <v>10</v>
      </c>
      <c r="P32" s="66">
        <v>20</v>
      </c>
      <c r="Q32" s="67">
        <v>10</v>
      </c>
      <c r="R32" s="55"/>
      <c r="S32" s="56"/>
      <c r="T32" s="49">
        <f t="shared" si="2"/>
        <v>0</v>
      </c>
      <c r="U32" s="57"/>
      <c r="V32" s="57"/>
      <c r="W32" s="58"/>
      <c r="X32" s="59"/>
      <c r="Y32" s="116"/>
    </row>
    <row r="33" spans="1:25" ht="27" thickBot="1">
      <c r="A33" s="328"/>
      <c r="B33" s="334"/>
      <c r="C33" s="152" t="s">
        <v>292</v>
      </c>
      <c r="D33" s="41">
        <v>20</v>
      </c>
      <c r="E33" s="42">
        <v>10</v>
      </c>
      <c r="F33" s="43">
        <f t="shared" si="0"/>
        <v>10.772</v>
      </c>
      <c r="G33" s="113">
        <v>30</v>
      </c>
      <c r="H33" s="113">
        <v>15</v>
      </c>
      <c r="I33" s="135">
        <v>35</v>
      </c>
      <c r="J33" s="136">
        <v>20</v>
      </c>
      <c r="K33" s="75"/>
      <c r="L33" s="76"/>
      <c r="M33" s="49">
        <f t="shared" si="1"/>
        <v>0</v>
      </c>
      <c r="N33" s="72"/>
      <c r="O33" s="72"/>
      <c r="P33" s="73"/>
      <c r="Q33" s="74"/>
      <c r="R33" s="75"/>
      <c r="S33" s="76"/>
      <c r="T33" s="49">
        <f t="shared" si="2"/>
        <v>0</v>
      </c>
      <c r="U33" s="72"/>
      <c r="V33" s="72"/>
      <c r="W33" s="73"/>
      <c r="X33" s="74"/>
      <c r="Y33" s="116"/>
    </row>
    <row r="34" spans="1:25" ht="27" thickBot="1">
      <c r="A34" s="335"/>
      <c r="B34" s="333" t="s">
        <v>47</v>
      </c>
      <c r="C34" s="163" t="s">
        <v>293</v>
      </c>
      <c r="D34" s="47"/>
      <c r="E34" s="48"/>
      <c r="F34" s="49">
        <f t="shared" si="0"/>
        <v>0</v>
      </c>
      <c r="G34" s="50"/>
      <c r="H34" s="50"/>
      <c r="I34" s="51"/>
      <c r="J34" s="52"/>
      <c r="K34" s="41">
        <v>13</v>
      </c>
      <c r="L34" s="42">
        <v>7</v>
      </c>
      <c r="M34" s="43">
        <f t="shared" si="1"/>
        <v>7.001799999999999</v>
      </c>
      <c r="N34" s="44">
        <v>20</v>
      </c>
      <c r="O34" s="44">
        <v>10</v>
      </c>
      <c r="P34" s="45">
        <v>20</v>
      </c>
      <c r="Q34" s="46">
        <v>10</v>
      </c>
      <c r="R34" s="47"/>
      <c r="S34" s="48"/>
      <c r="T34" s="49">
        <f t="shared" si="2"/>
        <v>0</v>
      </c>
      <c r="U34" s="50"/>
      <c r="V34" s="50"/>
      <c r="W34" s="51"/>
      <c r="X34" s="52"/>
      <c r="Y34" s="116"/>
    </row>
    <row r="35" spans="1:25" ht="27" thickBot="1">
      <c r="A35" s="335"/>
      <c r="B35" s="333"/>
      <c r="C35" s="83" t="s">
        <v>297</v>
      </c>
      <c r="D35" s="132">
        <v>16</v>
      </c>
      <c r="E35" s="130">
        <v>8</v>
      </c>
      <c r="F35" s="43">
        <f t="shared" si="0"/>
        <v>8.6176</v>
      </c>
      <c r="G35" s="192">
        <v>25</v>
      </c>
      <c r="H35" s="192">
        <v>12.5</v>
      </c>
      <c r="I35" s="139">
        <v>25</v>
      </c>
      <c r="J35" s="140">
        <v>15</v>
      </c>
      <c r="K35" s="55"/>
      <c r="L35" s="56"/>
      <c r="M35" s="49">
        <f t="shared" si="1"/>
        <v>0</v>
      </c>
      <c r="N35" s="57"/>
      <c r="O35" s="57"/>
      <c r="P35" s="58"/>
      <c r="Q35" s="59"/>
      <c r="R35" s="55"/>
      <c r="S35" s="56"/>
      <c r="T35" s="49">
        <f t="shared" si="2"/>
        <v>0</v>
      </c>
      <c r="U35" s="57"/>
      <c r="V35" s="57"/>
      <c r="W35" s="58"/>
      <c r="X35" s="59"/>
      <c r="Y35" s="116"/>
    </row>
    <row r="36" spans="1:25" ht="27" thickBot="1">
      <c r="A36" s="335"/>
      <c r="B36" s="333"/>
      <c r="C36" s="83" t="s">
        <v>296</v>
      </c>
      <c r="D36" s="132">
        <v>16</v>
      </c>
      <c r="E36" s="130">
        <v>8</v>
      </c>
      <c r="F36" s="43">
        <f t="shared" si="0"/>
        <v>8.6176</v>
      </c>
      <c r="G36" s="58"/>
      <c r="H36" s="58"/>
      <c r="I36" s="139">
        <v>25</v>
      </c>
      <c r="J36" s="140">
        <v>15</v>
      </c>
      <c r="K36" s="56"/>
      <c r="L36" s="56"/>
      <c r="M36" s="49">
        <f t="shared" si="1"/>
        <v>0</v>
      </c>
      <c r="N36" s="57"/>
      <c r="O36" s="57"/>
      <c r="P36" s="58"/>
      <c r="Q36" s="59"/>
      <c r="R36" s="55"/>
      <c r="S36" s="56"/>
      <c r="T36" s="49">
        <f t="shared" si="2"/>
        <v>0</v>
      </c>
      <c r="U36" s="57"/>
      <c r="V36" s="57"/>
      <c r="W36" s="58"/>
      <c r="X36" s="59"/>
      <c r="Y36" s="116"/>
    </row>
    <row r="37" spans="1:25" ht="27" thickBot="1">
      <c r="A37" s="335"/>
      <c r="B37" s="333"/>
      <c r="C37" s="163" t="s">
        <v>294</v>
      </c>
      <c r="D37" s="98"/>
      <c r="E37" s="88"/>
      <c r="F37" s="49">
        <f t="shared" si="0"/>
        <v>0</v>
      </c>
      <c r="G37" s="57"/>
      <c r="H37" s="57"/>
      <c r="I37" s="58"/>
      <c r="J37" s="59"/>
      <c r="K37" s="130">
        <v>13</v>
      </c>
      <c r="L37" s="130">
        <v>7</v>
      </c>
      <c r="M37" s="43">
        <f t="shared" si="1"/>
        <v>7.001799999999999</v>
      </c>
      <c r="N37" s="78">
        <v>20</v>
      </c>
      <c r="O37" s="78">
        <v>10</v>
      </c>
      <c r="P37" s="66">
        <v>20</v>
      </c>
      <c r="Q37" s="67">
        <v>10</v>
      </c>
      <c r="R37" s="55"/>
      <c r="S37" s="56"/>
      <c r="T37" s="49">
        <f t="shared" si="2"/>
        <v>0</v>
      </c>
      <c r="U37" s="57"/>
      <c r="V37" s="57"/>
      <c r="W37" s="58"/>
      <c r="X37" s="59"/>
      <c r="Y37" s="116"/>
    </row>
    <row r="38" spans="1:25" ht="27" thickBot="1">
      <c r="A38" s="335"/>
      <c r="B38" s="336"/>
      <c r="C38" s="337" t="s">
        <v>295</v>
      </c>
      <c r="D38" s="98"/>
      <c r="E38" s="88"/>
      <c r="F38" s="49">
        <f t="shared" si="0"/>
        <v>0</v>
      </c>
      <c r="G38" s="89"/>
      <c r="H38" s="89"/>
      <c r="I38" s="90"/>
      <c r="J38" s="91"/>
      <c r="K38" s="98"/>
      <c r="L38" s="88"/>
      <c r="M38" s="49">
        <f t="shared" si="1"/>
        <v>0</v>
      </c>
      <c r="N38" s="89"/>
      <c r="O38" s="89"/>
      <c r="P38" s="90"/>
      <c r="Q38" s="91"/>
      <c r="R38" s="145">
        <v>12</v>
      </c>
      <c r="S38" s="146">
        <v>6</v>
      </c>
      <c r="T38" s="43">
        <f t="shared" si="2"/>
        <v>6.4632</v>
      </c>
      <c r="U38" s="147">
        <v>18</v>
      </c>
      <c r="V38" s="147">
        <v>9</v>
      </c>
      <c r="W38" s="94">
        <v>20</v>
      </c>
      <c r="X38" s="95">
        <v>10</v>
      </c>
      <c r="Y38" s="116"/>
    </row>
    <row r="39" spans="1:25" ht="27" thickBot="1">
      <c r="A39" s="335"/>
      <c r="B39" s="332" t="s">
        <v>48</v>
      </c>
      <c r="C39" s="338" t="s">
        <v>396</v>
      </c>
      <c r="D39" s="47"/>
      <c r="E39" s="48"/>
      <c r="F39" s="49">
        <f t="shared" si="0"/>
        <v>0</v>
      </c>
      <c r="G39" s="50"/>
      <c r="H39" s="50"/>
      <c r="I39" s="51"/>
      <c r="J39" s="52"/>
      <c r="K39" s="41">
        <v>10</v>
      </c>
      <c r="L39" s="42">
        <v>5</v>
      </c>
      <c r="M39" s="43">
        <f t="shared" si="1"/>
        <v>5.386</v>
      </c>
      <c r="N39" s="44"/>
      <c r="O39" s="44"/>
      <c r="P39" s="45">
        <v>20</v>
      </c>
      <c r="Q39" s="46">
        <v>10</v>
      </c>
      <c r="R39" s="47"/>
      <c r="S39" s="48"/>
      <c r="T39" s="49">
        <f t="shared" si="2"/>
        <v>0</v>
      </c>
      <c r="U39" s="50"/>
      <c r="V39" s="50"/>
      <c r="W39" s="51"/>
      <c r="X39" s="52"/>
      <c r="Y39" s="116"/>
    </row>
    <row r="40" spans="1:25" ht="27" thickBot="1">
      <c r="A40" s="335"/>
      <c r="B40" s="333"/>
      <c r="C40" s="339" t="s">
        <v>95</v>
      </c>
      <c r="D40" s="62">
        <v>13</v>
      </c>
      <c r="E40" s="63">
        <v>7</v>
      </c>
      <c r="F40" s="43">
        <f t="shared" si="0"/>
        <v>7.001799999999999</v>
      </c>
      <c r="G40" s="78">
        <v>22</v>
      </c>
      <c r="H40" s="78">
        <v>12</v>
      </c>
      <c r="I40" s="66">
        <v>25</v>
      </c>
      <c r="J40" s="67">
        <v>15</v>
      </c>
      <c r="K40" s="55"/>
      <c r="L40" s="56"/>
      <c r="M40" s="49">
        <f t="shared" si="1"/>
        <v>0</v>
      </c>
      <c r="N40" s="57"/>
      <c r="O40" s="57"/>
      <c r="P40" s="58"/>
      <c r="Q40" s="59"/>
      <c r="R40" s="55"/>
      <c r="S40" s="56"/>
      <c r="T40" s="49">
        <f t="shared" si="2"/>
        <v>0</v>
      </c>
      <c r="U40" s="57"/>
      <c r="V40" s="57"/>
      <c r="W40" s="58"/>
      <c r="X40" s="59"/>
      <c r="Y40" s="116"/>
    </row>
    <row r="41" spans="1:25" ht="27" thickBot="1">
      <c r="A41" s="335"/>
      <c r="B41" s="333"/>
      <c r="C41" s="340" t="s">
        <v>155</v>
      </c>
      <c r="D41" s="55"/>
      <c r="E41" s="56"/>
      <c r="F41" s="49">
        <f t="shared" si="0"/>
        <v>0</v>
      </c>
      <c r="G41" s="57"/>
      <c r="H41" s="57"/>
      <c r="I41" s="58"/>
      <c r="J41" s="59"/>
      <c r="K41" s="55"/>
      <c r="L41" s="56"/>
      <c r="M41" s="49">
        <f t="shared" si="1"/>
        <v>0</v>
      </c>
      <c r="N41" s="57"/>
      <c r="O41" s="57"/>
      <c r="P41" s="58"/>
      <c r="Q41" s="59"/>
      <c r="R41" s="62">
        <v>7</v>
      </c>
      <c r="S41" s="63">
        <v>4</v>
      </c>
      <c r="T41" s="43">
        <f t="shared" si="2"/>
        <v>3.7702</v>
      </c>
      <c r="U41" s="57"/>
      <c r="V41" s="57"/>
      <c r="W41" s="66">
        <v>15</v>
      </c>
      <c r="X41" s="67">
        <v>10</v>
      </c>
      <c r="Y41" s="116"/>
    </row>
    <row r="42" spans="1:25" ht="27" thickBot="1">
      <c r="A42" s="335"/>
      <c r="B42" s="333"/>
      <c r="C42" s="341" t="s">
        <v>298</v>
      </c>
      <c r="D42" s="62">
        <v>13</v>
      </c>
      <c r="E42" s="63">
        <v>7</v>
      </c>
      <c r="F42" s="43">
        <f t="shared" si="0"/>
        <v>7.001799999999999</v>
      </c>
      <c r="G42" s="78">
        <v>22</v>
      </c>
      <c r="H42" s="78">
        <v>12</v>
      </c>
      <c r="I42" s="66">
        <v>25</v>
      </c>
      <c r="J42" s="67">
        <v>15</v>
      </c>
      <c r="K42" s="55"/>
      <c r="L42" s="56"/>
      <c r="M42" s="49">
        <f t="shared" si="1"/>
        <v>0</v>
      </c>
      <c r="N42" s="57"/>
      <c r="O42" s="57"/>
      <c r="P42" s="58"/>
      <c r="Q42" s="59"/>
      <c r="R42" s="55"/>
      <c r="S42" s="56"/>
      <c r="T42" s="49">
        <f t="shared" si="2"/>
        <v>0</v>
      </c>
      <c r="U42" s="57"/>
      <c r="V42" s="57"/>
      <c r="W42" s="58"/>
      <c r="X42" s="59"/>
      <c r="Y42" s="116"/>
    </row>
    <row r="43" spans="1:25" ht="27" thickBot="1">
      <c r="A43" s="335"/>
      <c r="B43" s="333"/>
      <c r="C43" s="342" t="s">
        <v>94</v>
      </c>
      <c r="D43" s="132">
        <v>10</v>
      </c>
      <c r="E43" s="130">
        <v>5</v>
      </c>
      <c r="F43" s="43">
        <f t="shared" si="0"/>
        <v>5.386</v>
      </c>
      <c r="G43" s="78">
        <v>22</v>
      </c>
      <c r="H43" s="78">
        <v>12</v>
      </c>
      <c r="I43" s="139">
        <v>25</v>
      </c>
      <c r="J43" s="140">
        <v>15</v>
      </c>
      <c r="K43" s="55"/>
      <c r="L43" s="56"/>
      <c r="M43" s="49">
        <f t="shared" si="1"/>
        <v>0</v>
      </c>
      <c r="N43" s="57"/>
      <c r="O43" s="57"/>
      <c r="P43" s="57"/>
      <c r="Q43" s="57"/>
      <c r="R43" s="55"/>
      <c r="S43" s="56"/>
      <c r="T43" s="49">
        <f t="shared" si="2"/>
        <v>0</v>
      </c>
      <c r="U43" s="57"/>
      <c r="V43" s="57"/>
      <c r="W43" s="58"/>
      <c r="X43" s="59"/>
      <c r="Y43" s="116"/>
    </row>
    <row r="44" spans="1:25" ht="27" thickBot="1">
      <c r="A44" s="335"/>
      <c r="B44" s="336"/>
      <c r="C44" s="342" t="s">
        <v>96</v>
      </c>
      <c r="D44" s="70">
        <v>13</v>
      </c>
      <c r="E44" s="71">
        <v>7</v>
      </c>
      <c r="F44" s="43">
        <f t="shared" si="0"/>
        <v>7.001799999999999</v>
      </c>
      <c r="G44" s="113">
        <v>22</v>
      </c>
      <c r="H44" s="113">
        <v>12</v>
      </c>
      <c r="I44" s="135">
        <v>25</v>
      </c>
      <c r="J44" s="136">
        <v>15</v>
      </c>
      <c r="K44" s="75"/>
      <c r="L44" s="76"/>
      <c r="M44" s="49">
        <f t="shared" si="1"/>
        <v>0</v>
      </c>
      <c r="N44" s="72"/>
      <c r="O44" s="72"/>
      <c r="P44" s="73"/>
      <c r="Q44" s="74"/>
      <c r="R44" s="75"/>
      <c r="S44" s="76"/>
      <c r="T44" s="49">
        <f t="shared" si="2"/>
        <v>0</v>
      </c>
      <c r="U44" s="72"/>
      <c r="V44" s="72"/>
      <c r="W44" s="73"/>
      <c r="X44" s="74"/>
      <c r="Y44" s="116"/>
    </row>
    <row r="45" spans="1:25" ht="27" thickBot="1">
      <c r="A45" s="335"/>
      <c r="B45" s="343" t="s">
        <v>49</v>
      </c>
      <c r="C45" s="178" t="s">
        <v>97</v>
      </c>
      <c r="D45" s="344"/>
      <c r="E45" s="345"/>
      <c r="F45" s="49">
        <f t="shared" si="0"/>
        <v>0</v>
      </c>
      <c r="G45" s="346"/>
      <c r="H45" s="346"/>
      <c r="I45" s="347"/>
      <c r="J45" s="348"/>
      <c r="K45" s="349">
        <v>12</v>
      </c>
      <c r="L45" s="350">
        <v>6</v>
      </c>
      <c r="M45" s="43">
        <f t="shared" si="1"/>
        <v>6.4632</v>
      </c>
      <c r="N45" s="351">
        <v>18</v>
      </c>
      <c r="O45" s="351">
        <v>9</v>
      </c>
      <c r="P45" s="352">
        <v>20</v>
      </c>
      <c r="Q45" s="353">
        <v>10</v>
      </c>
      <c r="R45" s="344"/>
      <c r="S45" s="345"/>
      <c r="T45" s="49">
        <f t="shared" si="2"/>
        <v>0</v>
      </c>
      <c r="U45" s="346"/>
      <c r="V45" s="346"/>
      <c r="W45" s="347"/>
      <c r="X45" s="348"/>
      <c r="Y45" s="116"/>
    </row>
    <row r="46" spans="1:25" ht="27" thickBot="1">
      <c r="A46" s="335"/>
      <c r="B46" s="354" t="s">
        <v>131</v>
      </c>
      <c r="C46" s="178" t="s">
        <v>440</v>
      </c>
      <c r="D46" s="344"/>
      <c r="E46" s="345"/>
      <c r="F46" s="49">
        <f t="shared" si="0"/>
        <v>0</v>
      </c>
      <c r="G46" s="346"/>
      <c r="H46" s="346"/>
      <c r="I46" s="347"/>
      <c r="J46" s="348"/>
      <c r="K46" s="355">
        <v>10</v>
      </c>
      <c r="L46" s="356">
        <v>5</v>
      </c>
      <c r="M46" s="43">
        <f t="shared" si="1"/>
        <v>5.386</v>
      </c>
      <c r="N46" s="351">
        <v>20</v>
      </c>
      <c r="O46" s="351">
        <v>11</v>
      </c>
      <c r="P46" s="352">
        <v>20</v>
      </c>
      <c r="Q46" s="353">
        <v>10</v>
      </c>
      <c r="R46" s="344"/>
      <c r="S46" s="345"/>
      <c r="T46" s="49">
        <f t="shared" si="2"/>
        <v>0</v>
      </c>
      <c r="U46" s="346"/>
      <c r="V46" s="346"/>
      <c r="W46" s="347"/>
      <c r="X46" s="348"/>
      <c r="Y46" s="116"/>
    </row>
    <row r="47" spans="1:25" ht="27" thickBot="1">
      <c r="A47" s="335"/>
      <c r="B47" s="357"/>
      <c r="C47" s="178" t="s">
        <v>132</v>
      </c>
      <c r="D47" s="169"/>
      <c r="E47" s="170"/>
      <c r="F47" s="49">
        <f t="shared" si="0"/>
        <v>0</v>
      </c>
      <c r="G47" s="171"/>
      <c r="H47" s="171"/>
      <c r="I47" s="174"/>
      <c r="J47" s="175"/>
      <c r="K47" s="166">
        <v>12</v>
      </c>
      <c r="L47" s="167">
        <v>6</v>
      </c>
      <c r="M47" s="43">
        <f t="shared" si="1"/>
        <v>6.4632</v>
      </c>
      <c r="N47" s="266">
        <v>20</v>
      </c>
      <c r="O47" s="266">
        <v>11</v>
      </c>
      <c r="P47" s="172">
        <v>20</v>
      </c>
      <c r="Q47" s="173">
        <v>10</v>
      </c>
      <c r="R47" s="169"/>
      <c r="S47" s="170"/>
      <c r="T47" s="49">
        <f t="shared" si="2"/>
        <v>0</v>
      </c>
      <c r="U47" s="171"/>
      <c r="V47" s="171"/>
      <c r="W47" s="174"/>
      <c r="X47" s="175"/>
      <c r="Y47" s="116"/>
    </row>
    <row r="48" spans="1:25" ht="27" thickBot="1">
      <c r="A48" s="335"/>
      <c r="B48" s="332" t="s">
        <v>50</v>
      </c>
      <c r="C48" s="358" t="s">
        <v>98</v>
      </c>
      <c r="D48" s="106"/>
      <c r="E48" s="107"/>
      <c r="F48" s="49">
        <f t="shared" si="0"/>
        <v>0</v>
      </c>
      <c r="G48" s="86"/>
      <c r="H48" s="86"/>
      <c r="I48" s="108"/>
      <c r="J48" s="109"/>
      <c r="K48" s="102">
        <v>9</v>
      </c>
      <c r="L48" s="103">
        <v>5</v>
      </c>
      <c r="M48" s="43">
        <f t="shared" si="1"/>
        <v>4.8474</v>
      </c>
      <c r="N48" s="97">
        <v>15</v>
      </c>
      <c r="O48" s="97">
        <v>7.5</v>
      </c>
      <c r="P48" s="104">
        <v>20</v>
      </c>
      <c r="Q48" s="105">
        <v>10</v>
      </c>
      <c r="R48" s="106"/>
      <c r="S48" s="107"/>
      <c r="T48" s="49">
        <f t="shared" si="2"/>
        <v>0</v>
      </c>
      <c r="U48" s="86"/>
      <c r="V48" s="86"/>
      <c r="W48" s="108"/>
      <c r="X48" s="109"/>
      <c r="Y48" s="116"/>
    </row>
    <row r="49" spans="1:25" ht="27" thickBot="1">
      <c r="A49" s="335"/>
      <c r="B49" s="359"/>
      <c r="C49" s="360" t="s">
        <v>99</v>
      </c>
      <c r="D49" s="55"/>
      <c r="E49" s="56"/>
      <c r="F49" s="49">
        <f t="shared" si="0"/>
        <v>0</v>
      </c>
      <c r="G49" s="57"/>
      <c r="H49" s="57"/>
      <c r="I49" s="58"/>
      <c r="J49" s="59"/>
      <c r="K49" s="102">
        <v>9</v>
      </c>
      <c r="L49" s="103">
        <v>5</v>
      </c>
      <c r="M49" s="43">
        <f t="shared" si="1"/>
        <v>4.8474</v>
      </c>
      <c r="N49" s="78">
        <v>15</v>
      </c>
      <c r="O49" s="78">
        <v>7.5</v>
      </c>
      <c r="P49" s="66">
        <v>20</v>
      </c>
      <c r="Q49" s="67">
        <v>10</v>
      </c>
      <c r="R49" s="55"/>
      <c r="S49" s="56"/>
      <c r="T49" s="49">
        <f t="shared" si="2"/>
        <v>0</v>
      </c>
      <c r="U49" s="57"/>
      <c r="V49" s="57"/>
      <c r="W49" s="58"/>
      <c r="X49" s="59"/>
      <c r="Y49" s="116"/>
    </row>
    <row r="50" spans="1:25" ht="27" thickBot="1">
      <c r="A50" s="335"/>
      <c r="B50" s="359"/>
      <c r="C50" s="361" t="s">
        <v>458</v>
      </c>
      <c r="D50" s="55"/>
      <c r="E50" s="56"/>
      <c r="F50" s="49">
        <f t="shared" si="0"/>
        <v>0</v>
      </c>
      <c r="G50" s="57"/>
      <c r="H50" s="57"/>
      <c r="I50" s="58"/>
      <c r="J50" s="59"/>
      <c r="K50" s="55"/>
      <c r="L50" s="56"/>
      <c r="M50" s="49">
        <f t="shared" si="1"/>
        <v>0</v>
      </c>
      <c r="N50" s="57"/>
      <c r="O50" s="57"/>
      <c r="P50" s="58"/>
      <c r="Q50" s="59"/>
      <c r="R50" s="132">
        <v>7</v>
      </c>
      <c r="S50" s="130">
        <v>4</v>
      </c>
      <c r="T50" s="43">
        <f t="shared" si="2"/>
        <v>3.7702</v>
      </c>
      <c r="U50" s="57"/>
      <c r="V50" s="57"/>
      <c r="W50" s="139">
        <v>15</v>
      </c>
      <c r="X50" s="140">
        <v>10</v>
      </c>
      <c r="Y50" s="116"/>
    </row>
    <row r="51" spans="1:25" ht="26.25">
      <c r="A51" s="335"/>
      <c r="B51" s="362"/>
      <c r="C51" s="363" t="s">
        <v>299</v>
      </c>
      <c r="D51" s="62">
        <v>11</v>
      </c>
      <c r="E51" s="63">
        <v>6</v>
      </c>
      <c r="F51" s="43">
        <f t="shared" si="0"/>
        <v>5.924600000000001</v>
      </c>
      <c r="G51" s="78">
        <v>20</v>
      </c>
      <c r="H51" s="78">
        <v>10</v>
      </c>
      <c r="I51" s="66">
        <v>25</v>
      </c>
      <c r="J51" s="67">
        <v>15</v>
      </c>
      <c r="K51" s="55"/>
      <c r="L51" s="56"/>
      <c r="M51" s="49">
        <f t="shared" si="1"/>
        <v>0</v>
      </c>
      <c r="N51" s="57"/>
      <c r="O51" s="57"/>
      <c r="P51" s="58"/>
      <c r="Q51" s="59"/>
      <c r="R51" s="55"/>
      <c r="S51" s="56"/>
      <c r="T51" s="49">
        <f t="shared" si="2"/>
        <v>0</v>
      </c>
      <c r="U51" s="57"/>
      <c r="V51" s="57"/>
      <c r="W51" s="58"/>
      <c r="X51" s="59"/>
      <c r="Y51" s="116"/>
    </row>
    <row r="52" spans="1:25" ht="26.2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spans="1:25" ht="26.2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spans="1:25" ht="26.2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8"/>
      <c r="M54" s="118"/>
      <c r="N54" s="118"/>
      <c r="O54" s="118"/>
      <c r="P54" s="118"/>
      <c r="Q54" s="118"/>
      <c r="R54" s="116"/>
      <c r="S54" s="116"/>
      <c r="T54" s="116"/>
      <c r="U54" s="119" t="s">
        <v>142</v>
      </c>
      <c r="V54" s="119"/>
      <c r="W54" s="119"/>
      <c r="X54" s="119"/>
      <c r="Y54" s="116"/>
    </row>
    <row r="55" spans="1:25" ht="31.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21" t="s">
        <v>487</v>
      </c>
      <c r="V55" s="119"/>
      <c r="W55" s="119"/>
      <c r="X55" s="119"/>
      <c r="Y55" s="116"/>
    </row>
    <row r="56" spans="1:25" ht="26.2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7"/>
      <c r="L56" s="117"/>
      <c r="M56" s="117"/>
      <c r="N56" s="117"/>
      <c r="O56" s="117"/>
      <c r="P56" s="117"/>
      <c r="Q56" s="117"/>
      <c r="R56" s="117"/>
      <c r="S56" s="116"/>
      <c r="T56" s="116"/>
      <c r="U56" s="122" t="s">
        <v>459</v>
      </c>
      <c r="V56" s="122"/>
      <c r="W56" s="122"/>
      <c r="X56" s="122"/>
      <c r="Y56" s="116"/>
    </row>
    <row r="57" spans="1:29" ht="27.7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60"/>
      <c r="L57" s="155"/>
      <c r="M57" s="155"/>
      <c r="N57" s="155"/>
      <c r="O57" s="155"/>
      <c r="P57" s="155"/>
      <c r="Q57" s="181" t="s">
        <v>469</v>
      </c>
      <c r="R57" s="181"/>
      <c r="S57" s="181"/>
      <c r="T57" s="181"/>
      <c r="U57" s="181"/>
      <c r="V57" s="181"/>
      <c r="W57" s="181"/>
      <c r="X57" s="181"/>
      <c r="Y57" s="181"/>
      <c r="Z57" s="6"/>
      <c r="AA57" s="6"/>
      <c r="AB57" s="6"/>
      <c r="AC57" s="6"/>
    </row>
    <row r="58" spans="11:18" ht="15.75" customHeight="1">
      <c r="K58" s="5"/>
      <c r="L58" s="2"/>
      <c r="M58" s="2"/>
      <c r="N58" s="2"/>
      <c r="O58" s="2"/>
      <c r="P58" s="2"/>
      <c r="Q58" s="2"/>
      <c r="R58" s="2"/>
    </row>
  </sheetData>
  <sheetProtection/>
  <mergeCells count="28">
    <mergeCell ref="U54:X54"/>
    <mergeCell ref="A1:X1"/>
    <mergeCell ref="P5:Q5"/>
    <mergeCell ref="K4:Q4"/>
    <mergeCell ref="R5:S5"/>
    <mergeCell ref="R4:X4"/>
    <mergeCell ref="U5:V5"/>
    <mergeCell ref="W5:X5"/>
    <mergeCell ref="U56:X56"/>
    <mergeCell ref="A2:X2"/>
    <mergeCell ref="D4:J4"/>
    <mergeCell ref="G5:H5"/>
    <mergeCell ref="I5:J5"/>
    <mergeCell ref="B48:B51"/>
    <mergeCell ref="N5:O5"/>
    <mergeCell ref="B34:B38"/>
    <mergeCell ref="B46:B47"/>
    <mergeCell ref="B39:B44"/>
    <mergeCell ref="Q57:Y57"/>
    <mergeCell ref="D5:E5"/>
    <mergeCell ref="K5:L5"/>
    <mergeCell ref="A4:A6"/>
    <mergeCell ref="B4:B6"/>
    <mergeCell ref="C4:C6"/>
    <mergeCell ref="A7:A51"/>
    <mergeCell ref="B21:B33"/>
    <mergeCell ref="B7:B20"/>
    <mergeCell ref="U55:X55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2024-02-28T10:17:28Z</dcterms:modified>
  <cp:category/>
  <cp:version/>
  <cp:contentType/>
  <cp:contentStatus/>
</cp:coreProperties>
</file>